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655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<sst xmlns="http://schemas.openxmlformats.org/spreadsheetml/2006/main" count="162" uniqueCount="94">
  <si>
    <t>KAZ</t>
  </si>
  <si>
    <t>№</t>
  </si>
  <si>
    <t>Фамилия, Имя</t>
  </si>
  <si>
    <t>страна</t>
  </si>
  <si>
    <t>очки</t>
  </si>
  <si>
    <t>Фехтование</t>
  </si>
  <si>
    <t>м-о</t>
  </si>
  <si>
    <t>п-ды</t>
  </si>
  <si>
    <t>время</t>
  </si>
  <si>
    <t>г.р.</t>
  </si>
  <si>
    <t>раз.</t>
  </si>
  <si>
    <t>Главный судья</t>
  </si>
  <si>
    <t>Главный секретарь</t>
  </si>
  <si>
    <t>А .Лапай</t>
  </si>
  <si>
    <t>МС</t>
  </si>
  <si>
    <t>КМС</t>
  </si>
  <si>
    <t>1-р.</t>
  </si>
  <si>
    <t>сумма</t>
  </si>
  <si>
    <t>очков</t>
  </si>
  <si>
    <t>город</t>
  </si>
  <si>
    <t>Алматы</t>
  </si>
  <si>
    <t>время стрельбы</t>
  </si>
  <si>
    <t>Д.Тюрин</t>
  </si>
  <si>
    <t>KGZ</t>
  </si>
  <si>
    <t>Бишкек</t>
  </si>
  <si>
    <t>комбайн (3200)</t>
  </si>
  <si>
    <t>Плавание(200)</t>
  </si>
  <si>
    <t>БАЙЖЕНОВ Галымжан</t>
  </si>
  <si>
    <t xml:space="preserve"> </t>
  </si>
  <si>
    <t>Астана</t>
  </si>
  <si>
    <t>лицензии</t>
  </si>
  <si>
    <t>Открытый Зимний Кубок Республики Казахстан</t>
  </si>
  <si>
    <t>г.Алматы   30 января - по 02 февраля   2016 г.</t>
  </si>
  <si>
    <t>АБДРАИМОВ Темирлан</t>
  </si>
  <si>
    <t>ЕСКЕЛЬДИЕВ Сарвар</t>
  </si>
  <si>
    <t>ГИРИН Александр</t>
  </si>
  <si>
    <t>Тараз</t>
  </si>
  <si>
    <t>ГЕРБЕР Эдуард</t>
  </si>
  <si>
    <t>ТЕБЕНЬКОВ Никита</t>
  </si>
  <si>
    <t>ЧИМИРОВ Артур</t>
  </si>
  <si>
    <t>СОКОЛОВ Анатолий</t>
  </si>
  <si>
    <t>МЕЛЬНИКОВ Олег</t>
  </si>
  <si>
    <t>МУРТИЕВ Амир</t>
  </si>
  <si>
    <t>ЗАЙКОВ Илья</t>
  </si>
  <si>
    <t>РУБАНЕКО Андрей</t>
  </si>
  <si>
    <t>МАХНЁВ Никита</t>
  </si>
  <si>
    <t>ЛОМАКИН Егор</t>
  </si>
  <si>
    <t>ЛУКЬЯНОВ Василий</t>
  </si>
  <si>
    <t xml:space="preserve">КЕНЖЕБАЕВ Айдар </t>
  </si>
  <si>
    <t>ЕСКЕРМЕС Агысары</t>
  </si>
  <si>
    <t>ИБРАГИМОВ Адиль</t>
  </si>
  <si>
    <t>НУРЛАНОВ Ильяс</t>
  </si>
  <si>
    <t>2:55.23</t>
  </si>
  <si>
    <t>2:38.51</t>
  </si>
  <si>
    <t>2:31.50</t>
  </si>
  <si>
    <t>АЗАМАТ уулу Бекзат</t>
  </si>
  <si>
    <t>2:54.32</t>
  </si>
  <si>
    <t>2:44.67</t>
  </si>
  <si>
    <t>2:24.21</t>
  </si>
  <si>
    <t>2:34.80</t>
  </si>
  <si>
    <t>2:32.10</t>
  </si>
  <si>
    <t>2:31.23</t>
  </si>
  <si>
    <t>2:27.28</t>
  </si>
  <si>
    <t>2:26.70</t>
  </si>
  <si>
    <t>2:14.15</t>
  </si>
  <si>
    <t>2:08.50</t>
  </si>
  <si>
    <t>2:21.66</t>
  </si>
  <si>
    <t>2:18.36</t>
  </si>
  <si>
    <t>2:15.98</t>
  </si>
  <si>
    <t>2:14.58</t>
  </si>
  <si>
    <t>2:22.42</t>
  </si>
  <si>
    <t>2:12.20</t>
  </si>
  <si>
    <t>2:04.71</t>
  </si>
  <si>
    <t>31,19,30,19=2:29</t>
  </si>
  <si>
    <t>21,30,21,22=1:33</t>
  </si>
  <si>
    <t>10,37,23,11=1:11</t>
  </si>
  <si>
    <t>14,48,40,28=2:10</t>
  </si>
  <si>
    <t>11,15,18,20=1:04</t>
  </si>
  <si>
    <t>19,26,30,17=1:32</t>
  </si>
  <si>
    <t>16,30,19,20=1:25</t>
  </si>
  <si>
    <t>14,17,20,17=1:08</t>
  </si>
  <si>
    <t>27,32,26,17=1:42</t>
  </si>
  <si>
    <t>35,23,37,19=1:54</t>
  </si>
  <si>
    <t>35,17,38,23=1:53</t>
  </si>
  <si>
    <t>20,12,48,28=1:48</t>
  </si>
  <si>
    <t>26,33,14,26=1:39</t>
  </si>
  <si>
    <t>12,18,11,22=1:03</t>
  </si>
  <si>
    <t>10,30,33,21=1:34</t>
  </si>
  <si>
    <t>17,48,23,28=1:56</t>
  </si>
  <si>
    <t>10,40,22,16=1:28</t>
  </si>
  <si>
    <t>50,44,50,45=3:09</t>
  </si>
  <si>
    <t>40,35,40,20=2:15</t>
  </si>
  <si>
    <t>14,31.34.20=1:39</t>
  </si>
  <si>
    <t>по современному пятиборью среди юношей группы 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</si>
</sst>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i/>
      <sz val="8"/>
      <color indexed="8"/>
      <name val="Cambria"/>
      <family val="1"/>
    </font>
    <font>
      <b/>
      <sz val="14"/>
      <color indexed="8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sz val="9"/>
      <name val="Cambria"/>
      <family val="1"/>
    </font>
    <font>
      <sz val="8"/>
      <name val="Cambria"/>
      <family val="1"/>
    </font>
    <font>
      <sz val="10"/>
      <color indexed="8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i/>
      <sz val="8"/>
      <color theme="1"/>
      <name val="Cambria"/>
      <family val="1"/>
    </font>
    <font>
      <b/>
      <sz val="14"/>
      <color theme="1"/>
      <name val="Cambria"/>
      <family val="1"/>
    </font>
    <font>
      <sz val="10"/>
      <color theme="1"/>
      <name val="Cambria"/>
      <family val="1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52" fillId="0" borderId="12" xfId="0" applyFont="1" applyBorder="1" applyAlignment="1">
      <alignment horizontal="center"/>
    </xf>
    <xf numFmtId="0" fontId="52" fillId="0" borderId="0" xfId="0" applyFont="1" applyAlignment="1">
      <alignment horizontal="center" shrinkToFit="1"/>
    </xf>
    <xf numFmtId="0" fontId="22" fillId="0" borderId="14" xfId="0" applyFont="1" applyBorder="1" applyAlignment="1">
      <alignment horizontal="center" shrinkToFit="1"/>
    </xf>
    <xf numFmtId="0" fontId="22" fillId="0" borderId="15" xfId="0" applyFont="1" applyBorder="1" applyAlignment="1">
      <alignment horizontal="center" shrinkToFit="1"/>
    </xf>
    <xf numFmtId="20" fontId="22" fillId="0" borderId="14" xfId="0" applyNumberFormat="1" applyFont="1" applyBorder="1" applyAlignment="1">
      <alignment horizontal="center" shrinkToFit="1"/>
    </xf>
    <xf numFmtId="20" fontId="22" fillId="0" borderId="16" xfId="0" applyNumberFormat="1" applyFont="1" applyBorder="1" applyAlignment="1">
      <alignment horizontal="center" shrinkToFit="1"/>
    </xf>
    <xf numFmtId="0" fontId="52" fillId="0" borderId="16" xfId="0" applyFont="1" applyBorder="1" applyAlignment="1">
      <alignment shrinkToFit="1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0" fontId="23" fillId="0" borderId="14" xfId="0" applyFont="1" applyBorder="1" applyAlignment="1">
      <alignment horizontal="center" shrinkToFit="1"/>
    </xf>
    <xf numFmtId="0" fontId="5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25" fillId="0" borderId="12" xfId="0" applyFont="1" applyBorder="1" applyAlignment="1">
      <alignment horizontal="center" shrinkToFit="1"/>
    </xf>
    <xf numFmtId="0" fontId="52" fillId="0" borderId="12" xfId="0" applyFont="1" applyBorder="1" applyAlignment="1">
      <alignment horizontal="center"/>
    </xf>
    <xf numFmtId="0" fontId="54" fillId="0" borderId="12" xfId="0" applyFont="1" applyBorder="1" applyAlignment="1">
      <alignment horizontal="center" shrinkToFit="1"/>
    </xf>
    <xf numFmtId="0" fontId="53" fillId="0" borderId="0" xfId="0" applyFont="1" applyAlignment="1">
      <alignment/>
    </xf>
    <xf numFmtId="0" fontId="54" fillId="0" borderId="0" xfId="0" applyFont="1" applyAlignment="1">
      <alignment horizontal="center" shrinkToFit="1"/>
    </xf>
    <xf numFmtId="0" fontId="54" fillId="0" borderId="0" xfId="0" applyFont="1" applyBorder="1" applyAlignment="1">
      <alignment horizontal="center" shrinkToFit="1"/>
    </xf>
    <xf numFmtId="0" fontId="54" fillId="0" borderId="14" xfId="0" applyFont="1" applyBorder="1" applyAlignment="1">
      <alignment horizontal="center" shrinkToFit="1"/>
    </xf>
    <xf numFmtId="0" fontId="55" fillId="0" borderId="17" xfId="0" applyFont="1" applyBorder="1" applyAlignment="1">
      <alignment horizontal="center" shrinkToFit="1"/>
    </xf>
    <xf numFmtId="0" fontId="56" fillId="0" borderId="0" xfId="0" applyFont="1" applyBorder="1" applyAlignment="1">
      <alignment horizontal="center"/>
    </xf>
    <xf numFmtId="0" fontId="23" fillId="0" borderId="13" xfId="0" applyFont="1" applyBorder="1" applyAlignment="1">
      <alignment horizontal="center" shrinkToFit="1"/>
    </xf>
    <xf numFmtId="0" fontId="54" fillId="0" borderId="13" xfId="0" applyFont="1" applyBorder="1" applyAlignment="1">
      <alignment horizontal="center" shrinkToFit="1"/>
    </xf>
    <xf numFmtId="0" fontId="28" fillId="0" borderId="0" xfId="0" applyFont="1" applyBorder="1" applyAlignment="1">
      <alignment shrinkToFit="1"/>
    </xf>
    <xf numFmtId="0" fontId="23" fillId="0" borderId="0" xfId="0" applyFont="1" applyBorder="1" applyAlignment="1">
      <alignment horizontal="center" shrinkToFit="1"/>
    </xf>
    <xf numFmtId="0" fontId="22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center" shrinkToFit="1"/>
    </xf>
    <xf numFmtId="20" fontId="22" fillId="0" borderId="0" xfId="0" applyNumberFormat="1" applyFont="1" applyBorder="1" applyAlignment="1">
      <alignment shrinkToFit="1"/>
    </xf>
    <xf numFmtId="20" fontId="22" fillId="0" borderId="0" xfId="0" applyNumberFormat="1" applyFont="1" applyBorder="1" applyAlignment="1">
      <alignment horizontal="center" shrinkToFit="1"/>
    </xf>
    <xf numFmtId="0" fontId="52" fillId="0" borderId="0" xfId="0" applyFont="1" applyBorder="1" applyAlignment="1">
      <alignment shrinkToFit="1"/>
    </xf>
    <xf numFmtId="0" fontId="55" fillId="0" borderId="0" xfId="0" applyFont="1" applyBorder="1" applyAlignment="1">
      <alignment horizontal="center" shrinkToFit="1"/>
    </xf>
    <xf numFmtId="0" fontId="56" fillId="0" borderId="0" xfId="0" applyFont="1" applyBorder="1" applyAlignment="1">
      <alignment horizontal="center"/>
    </xf>
    <xf numFmtId="0" fontId="29" fillId="0" borderId="14" xfId="0" applyFont="1" applyBorder="1" applyAlignment="1">
      <alignment horizontal="center" shrinkToFit="1"/>
    </xf>
    <xf numFmtId="0" fontId="29" fillId="0" borderId="0" xfId="0" applyFont="1" applyBorder="1" applyAlignment="1">
      <alignment horizontal="center" shrinkToFit="1"/>
    </xf>
    <xf numFmtId="0" fontId="56" fillId="0" borderId="0" xfId="0" applyFont="1" applyBorder="1" applyAlignment="1">
      <alignment horizontal="center"/>
    </xf>
    <xf numFmtId="20" fontId="22" fillId="0" borderId="15" xfId="0" applyNumberFormat="1" applyFont="1" applyBorder="1" applyAlignment="1">
      <alignment horizontal="center" vertical="center" shrinkToFit="1"/>
    </xf>
    <xf numFmtId="0" fontId="26" fillId="0" borderId="14" xfId="0" applyFont="1" applyBorder="1" applyAlignment="1">
      <alignment horizontal="center" shrinkToFit="1"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3" fillId="0" borderId="0" xfId="0" applyFont="1" applyAlignment="1">
      <alignment/>
    </xf>
    <xf numFmtId="0" fontId="30" fillId="0" borderId="16" xfId="0" applyFont="1" applyBorder="1" applyAlignment="1">
      <alignment horizontal="center" vertical="center"/>
    </xf>
    <xf numFmtId="0" fontId="30" fillId="0" borderId="14" xfId="0" applyFont="1" applyBorder="1" applyAlignment="1">
      <alignment horizontal="left"/>
    </xf>
    <xf numFmtId="0" fontId="31" fillId="0" borderId="16" xfId="0" applyFont="1" applyBorder="1" applyAlignment="1">
      <alignment horizontal="center" vertical="center"/>
    </xf>
    <xf numFmtId="0" fontId="29" fillId="0" borderId="14" xfId="0" applyFont="1" applyBorder="1" applyAlignment="1">
      <alignment shrinkToFit="1"/>
    </xf>
    <xf numFmtId="0" fontId="30" fillId="0" borderId="14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shrinkToFit="1"/>
    </xf>
    <xf numFmtId="0" fontId="57" fillId="0" borderId="14" xfId="0" applyFont="1" applyBorder="1" applyAlignment="1">
      <alignment shrinkToFit="1"/>
    </xf>
    <xf numFmtId="0" fontId="29" fillId="0" borderId="14" xfId="0" applyFont="1" applyBorder="1" applyAlignment="1">
      <alignment horizontal="left"/>
    </xf>
    <xf numFmtId="0" fontId="29" fillId="0" borderId="16" xfId="0" applyFont="1" applyBorder="1" applyAlignment="1">
      <alignment horizontal="left"/>
    </xf>
    <xf numFmtId="0" fontId="29" fillId="0" borderId="14" xfId="0" applyFont="1" applyBorder="1" applyAlignment="1">
      <alignment horizontal="center" vertical="center"/>
    </xf>
    <xf numFmtId="0" fontId="57" fillId="0" borderId="16" xfId="0" applyFont="1" applyBorder="1" applyAlignment="1">
      <alignment shrinkToFit="1"/>
    </xf>
    <xf numFmtId="0" fontId="29" fillId="0" borderId="16" xfId="0" applyFont="1" applyBorder="1" applyAlignment="1">
      <alignment horizontal="center" shrinkToFit="1"/>
    </xf>
    <xf numFmtId="0" fontId="52" fillId="0" borderId="12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3" fillId="0" borderId="0" xfId="0" applyFont="1" applyAlignment="1">
      <alignment/>
    </xf>
    <xf numFmtId="0" fontId="58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4" xfId="0" applyFont="1" applyBorder="1" applyAlignment="1">
      <alignment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0" fillId="0" borderId="0" xfId="0" applyAlignment="1">
      <alignment/>
    </xf>
    <xf numFmtId="0" fontId="29" fillId="0" borderId="16" xfId="0" applyFont="1" applyBorder="1" applyAlignment="1">
      <alignment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zoomScalePageLayoutView="0" workbookViewId="0" topLeftCell="A1">
      <selection activeCell="AD7" sqref="AD7"/>
    </sheetView>
  </sheetViews>
  <sheetFormatPr defaultColWidth="9.140625" defaultRowHeight="15"/>
  <cols>
    <col min="1" max="1" width="3.28125" style="0" customWidth="1"/>
    <col min="2" max="2" width="7.421875" style="0" hidden="1" customWidth="1"/>
    <col min="3" max="3" width="19.57421875" style="0" customWidth="1"/>
    <col min="4" max="4" width="9.57421875" style="0" hidden="1" customWidth="1"/>
    <col min="5" max="5" width="5.00390625" style="0" customWidth="1"/>
    <col min="6" max="6" width="7.140625" style="0" customWidth="1"/>
    <col min="7" max="8" width="4.57421875" style="0" customWidth="1"/>
    <col min="9" max="9" width="5.421875" style="0" hidden="1" customWidth="1"/>
    <col min="10" max="10" width="3.00390625" style="0" hidden="1" customWidth="1"/>
    <col min="11" max="11" width="3.28125" style="0" hidden="1" customWidth="1"/>
    <col min="12" max="12" width="2.421875" style="0" hidden="1" customWidth="1"/>
    <col min="13" max="13" width="12.7109375" style="0" hidden="1" customWidth="1"/>
    <col min="14" max="14" width="6.140625" style="0" customWidth="1"/>
    <col min="15" max="15" width="5.140625" style="0" customWidth="1"/>
    <col min="16" max="16" width="3.140625" style="0" hidden="1" customWidth="1"/>
    <col min="17" max="17" width="4.140625" style="0" customWidth="1"/>
    <col min="18" max="18" width="5.57421875" style="0" customWidth="1"/>
    <col min="19" max="19" width="0.13671875" style="0" hidden="1" customWidth="1"/>
    <col min="20" max="20" width="7.00390625" style="0" customWidth="1"/>
    <col min="21" max="21" width="5.140625" style="0" customWidth="1"/>
    <col min="22" max="22" width="2.8515625" style="0" hidden="1" customWidth="1"/>
    <col min="23" max="23" width="4.57421875" style="0" customWidth="1"/>
    <col min="24" max="24" width="4.7109375" style="0" hidden="1" customWidth="1"/>
    <col min="25" max="25" width="3.57421875" style="0" hidden="1" customWidth="1"/>
    <col min="26" max="26" width="11.7109375" style="0" customWidth="1"/>
    <col min="27" max="27" width="5.421875" style="0" hidden="1" customWidth="1"/>
    <col min="35" max="35" width="13.421875" style="0" customWidth="1"/>
  </cols>
  <sheetData>
    <row r="1" spans="1:28" ht="20.25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</row>
    <row r="2" spans="1:28" ht="15" customHeight="1">
      <c r="A2" s="73" t="s">
        <v>93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</row>
    <row r="3" spans="1:28" ht="16.5" customHeight="1">
      <c r="A3" s="2"/>
      <c r="B3" s="2"/>
      <c r="C3" s="81" t="s">
        <v>32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2"/>
      <c r="Z3" s="82"/>
      <c r="AA3" s="82"/>
      <c r="AB3" s="3"/>
    </row>
    <row r="4" spans="1:28" ht="9" customHeight="1">
      <c r="A4" s="2"/>
      <c r="B4" s="2"/>
      <c r="C4" s="36"/>
      <c r="D4" s="47"/>
      <c r="E4" s="36"/>
      <c r="F4" s="36"/>
      <c r="G4" s="36"/>
      <c r="H4" s="36"/>
      <c r="I4" s="50"/>
      <c r="J4" s="50"/>
      <c r="K4" s="50"/>
      <c r="L4" s="54"/>
      <c r="M4" s="53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2"/>
      <c r="Z4" s="2"/>
      <c r="AA4" s="2"/>
      <c r="AB4" s="3"/>
    </row>
    <row r="5" spans="1:28" ht="12" customHeight="1">
      <c r="A5" s="4" t="s">
        <v>1</v>
      </c>
      <c r="B5" s="4"/>
      <c r="C5" s="4" t="s">
        <v>2</v>
      </c>
      <c r="D5" s="4" t="s">
        <v>30</v>
      </c>
      <c r="E5" s="5" t="s">
        <v>3</v>
      </c>
      <c r="F5" s="5" t="s">
        <v>19</v>
      </c>
      <c r="G5" s="5" t="s">
        <v>9</v>
      </c>
      <c r="H5" s="5" t="s">
        <v>10</v>
      </c>
      <c r="I5" s="5"/>
      <c r="J5" s="5"/>
      <c r="K5" s="5"/>
      <c r="L5" s="5"/>
      <c r="M5" s="5"/>
      <c r="N5" s="4" t="s">
        <v>17</v>
      </c>
      <c r="O5" s="75" t="s">
        <v>5</v>
      </c>
      <c r="P5" s="75"/>
      <c r="Q5" s="75"/>
      <c r="R5" s="75" t="s">
        <v>26</v>
      </c>
      <c r="S5" s="75"/>
      <c r="T5" s="76"/>
      <c r="U5" s="76" t="s">
        <v>25</v>
      </c>
      <c r="V5" s="77"/>
      <c r="W5" s="77"/>
      <c r="X5" s="78"/>
      <c r="Y5" s="79"/>
      <c r="Z5" s="80"/>
      <c r="AA5" s="29"/>
      <c r="AB5" s="3"/>
    </row>
    <row r="6" spans="1:28" ht="1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 t="s">
        <v>18</v>
      </c>
      <c r="O6" s="7" t="s">
        <v>4</v>
      </c>
      <c r="P6" s="7" t="s">
        <v>6</v>
      </c>
      <c r="Q6" s="7" t="s">
        <v>7</v>
      </c>
      <c r="R6" s="7" t="s">
        <v>4</v>
      </c>
      <c r="S6" s="7" t="s">
        <v>6</v>
      </c>
      <c r="T6" s="8" t="s">
        <v>8</v>
      </c>
      <c r="U6" s="7" t="s">
        <v>4</v>
      </c>
      <c r="V6" s="7" t="s">
        <v>6</v>
      </c>
      <c r="W6" s="7" t="s">
        <v>8</v>
      </c>
      <c r="X6" s="7" t="s">
        <v>8</v>
      </c>
      <c r="Y6" s="9"/>
      <c r="Z6" s="10" t="s">
        <v>21</v>
      </c>
      <c r="AA6" s="29"/>
      <c r="AB6" s="3"/>
    </row>
    <row r="7" spans="1:28" ht="15" customHeight="1">
      <c r="A7" s="71">
        <v>1</v>
      </c>
      <c r="B7" s="11">
        <f>N7</f>
        <v>1065</v>
      </c>
      <c r="C7" s="65" t="s">
        <v>37</v>
      </c>
      <c r="D7" s="56" t="s">
        <v>0</v>
      </c>
      <c r="E7" s="21" t="s">
        <v>0</v>
      </c>
      <c r="F7" s="58" t="s">
        <v>20</v>
      </c>
      <c r="G7" s="58">
        <v>2000</v>
      </c>
      <c r="H7" s="13" t="s">
        <v>15</v>
      </c>
      <c r="I7" s="13">
        <f>J7*K7</f>
        <v>29.25</v>
      </c>
      <c r="J7" s="13">
        <v>1.5</v>
      </c>
      <c r="K7" s="13">
        <f>L7*M7</f>
        <v>19.5</v>
      </c>
      <c r="L7" s="13">
        <v>13</v>
      </c>
      <c r="M7" s="13">
        <v>1.5</v>
      </c>
      <c r="N7" s="28">
        <f>O7+R7+U7+AA7</f>
        <v>1065</v>
      </c>
      <c r="O7" s="34">
        <v>268</v>
      </c>
      <c r="P7" s="52"/>
      <c r="Q7" s="13">
        <v>27</v>
      </c>
      <c r="R7" s="38">
        <v>286</v>
      </c>
      <c r="S7" s="52">
        <v>5</v>
      </c>
      <c r="T7" s="51" t="s">
        <v>71</v>
      </c>
      <c r="U7" s="37">
        <v>511</v>
      </c>
      <c r="V7" s="52"/>
      <c r="W7" s="15">
        <v>0.5479166666666667</v>
      </c>
      <c r="X7" s="15"/>
      <c r="Y7" s="16"/>
      <c r="Z7" s="35" t="s">
        <v>74</v>
      </c>
      <c r="AA7" s="70"/>
      <c r="AB7" s="3"/>
    </row>
    <row r="8" spans="1:28" ht="15" customHeight="1">
      <c r="A8" s="71">
        <v>2</v>
      </c>
      <c r="B8" s="11">
        <f>N8</f>
        <v>1057</v>
      </c>
      <c r="C8" s="65" t="s">
        <v>27</v>
      </c>
      <c r="D8" s="56" t="s">
        <v>0</v>
      </c>
      <c r="E8" s="21" t="s">
        <v>0</v>
      </c>
      <c r="F8" s="58" t="s">
        <v>20</v>
      </c>
      <c r="G8" s="58">
        <v>1999</v>
      </c>
      <c r="H8" s="13" t="s">
        <v>15</v>
      </c>
      <c r="I8" s="13"/>
      <c r="J8" s="13"/>
      <c r="K8" s="13">
        <f>L8*M8</f>
        <v>24</v>
      </c>
      <c r="L8" s="13">
        <v>16</v>
      </c>
      <c r="M8" s="13">
        <v>1.5</v>
      </c>
      <c r="N8" s="28">
        <f>O8+R8+U8+AA8</f>
        <v>1057</v>
      </c>
      <c r="O8" s="34">
        <v>208</v>
      </c>
      <c r="P8" s="52"/>
      <c r="Q8" s="13">
        <v>17</v>
      </c>
      <c r="R8" s="38">
        <v>279</v>
      </c>
      <c r="S8" s="52">
        <v>15</v>
      </c>
      <c r="T8" s="51" t="s">
        <v>68</v>
      </c>
      <c r="U8" s="37">
        <v>570</v>
      </c>
      <c r="V8" s="52"/>
      <c r="W8" s="15">
        <v>0.5069444444444444</v>
      </c>
      <c r="X8" s="15"/>
      <c r="Y8" s="16"/>
      <c r="Z8" s="35" t="s">
        <v>85</v>
      </c>
      <c r="AA8" s="70"/>
      <c r="AB8" s="3"/>
    </row>
    <row r="9" spans="1:28" ht="15" customHeight="1">
      <c r="A9" s="32">
        <v>3</v>
      </c>
      <c r="B9" s="11">
        <f>N9</f>
        <v>1038</v>
      </c>
      <c r="C9" s="83" t="s">
        <v>51</v>
      </c>
      <c r="D9" s="61"/>
      <c r="E9" s="21" t="s">
        <v>23</v>
      </c>
      <c r="F9" s="63" t="s">
        <v>24</v>
      </c>
      <c r="G9" s="63">
        <v>1999</v>
      </c>
      <c r="H9" s="13" t="s">
        <v>15</v>
      </c>
      <c r="I9" s="13"/>
      <c r="J9" s="13"/>
      <c r="K9" s="13"/>
      <c r="L9" s="13"/>
      <c r="M9" s="13"/>
      <c r="N9" s="28">
        <f>O9+R9+U9+AA9</f>
        <v>1038</v>
      </c>
      <c r="O9" s="34">
        <v>208</v>
      </c>
      <c r="P9" s="52"/>
      <c r="Q9" s="13">
        <v>17</v>
      </c>
      <c r="R9" s="38">
        <v>282</v>
      </c>
      <c r="S9" s="52"/>
      <c r="T9" s="51" t="s">
        <v>64</v>
      </c>
      <c r="U9" s="37">
        <v>548</v>
      </c>
      <c r="V9" s="52"/>
      <c r="W9" s="14">
        <v>0.5194444444444445</v>
      </c>
      <c r="X9" s="15"/>
      <c r="Y9" s="16"/>
      <c r="Z9" s="35" t="s">
        <v>77</v>
      </c>
      <c r="AA9" s="30"/>
      <c r="AB9" s="3" t="s">
        <v>28</v>
      </c>
    </row>
    <row r="10" spans="1:28" ht="15" customHeight="1">
      <c r="A10" s="32">
        <v>4</v>
      </c>
      <c r="B10" s="11">
        <f>N10</f>
        <v>991</v>
      </c>
      <c r="C10" s="57" t="s">
        <v>46</v>
      </c>
      <c r="D10" s="56" t="s">
        <v>0</v>
      </c>
      <c r="E10" s="21" t="s">
        <v>0</v>
      </c>
      <c r="F10" s="58" t="s">
        <v>29</v>
      </c>
      <c r="G10" s="58">
        <v>2000</v>
      </c>
      <c r="H10" s="13" t="s">
        <v>15</v>
      </c>
      <c r="I10" s="13"/>
      <c r="J10" s="13"/>
      <c r="K10" s="13"/>
      <c r="L10" s="13"/>
      <c r="M10" s="13"/>
      <c r="N10" s="28">
        <f>O10+R10+U10+AA10</f>
        <v>991</v>
      </c>
      <c r="O10" s="34">
        <v>214</v>
      </c>
      <c r="P10" s="52"/>
      <c r="Q10" s="13">
        <v>18</v>
      </c>
      <c r="R10" s="38">
        <v>301</v>
      </c>
      <c r="S10" s="52"/>
      <c r="T10" s="51" t="s">
        <v>72</v>
      </c>
      <c r="U10" s="37">
        <v>476</v>
      </c>
      <c r="V10" s="52"/>
      <c r="W10" s="15">
        <v>0.5722222222222222</v>
      </c>
      <c r="X10" s="15"/>
      <c r="Y10" s="16"/>
      <c r="Z10" s="35" t="s">
        <v>86</v>
      </c>
      <c r="AA10" s="30"/>
      <c r="AB10" s="3"/>
    </row>
    <row r="11" spans="1:28" ht="15" customHeight="1">
      <c r="A11" s="32">
        <v>5</v>
      </c>
      <c r="B11" s="11">
        <f>N11</f>
        <v>988</v>
      </c>
      <c r="C11" s="65" t="s">
        <v>38</v>
      </c>
      <c r="D11" s="56" t="s">
        <v>0</v>
      </c>
      <c r="E11" s="21" t="s">
        <v>0</v>
      </c>
      <c r="F11" s="58" t="s">
        <v>20</v>
      </c>
      <c r="G11" s="58">
        <v>2000</v>
      </c>
      <c r="H11" s="13" t="s">
        <v>15</v>
      </c>
      <c r="I11" s="13"/>
      <c r="J11" s="13"/>
      <c r="K11" s="13">
        <f>L11*M11</f>
        <v>18</v>
      </c>
      <c r="L11" s="13">
        <v>12</v>
      </c>
      <c r="M11" s="13">
        <v>1.5</v>
      </c>
      <c r="N11" s="28">
        <f>O11+R11+U11+AA11</f>
        <v>988</v>
      </c>
      <c r="O11" s="34">
        <v>220</v>
      </c>
      <c r="P11" s="52"/>
      <c r="Q11" s="13">
        <v>19</v>
      </c>
      <c r="R11" s="38">
        <v>266</v>
      </c>
      <c r="S11" s="52">
        <v>21</v>
      </c>
      <c r="T11" s="51" t="s">
        <v>70</v>
      </c>
      <c r="U11" s="37">
        <v>502</v>
      </c>
      <c r="V11" s="52"/>
      <c r="W11" s="15">
        <v>0.5541666666666667</v>
      </c>
      <c r="X11" s="15"/>
      <c r="Y11" s="16"/>
      <c r="Z11" s="35" t="s">
        <v>81</v>
      </c>
      <c r="AA11" s="30"/>
      <c r="AB11" s="3"/>
    </row>
    <row r="12" spans="1:28" ht="15" customHeight="1">
      <c r="A12" s="32">
        <v>6</v>
      </c>
      <c r="B12" s="11">
        <f>N12</f>
        <v>988</v>
      </c>
      <c r="C12" s="65" t="s">
        <v>50</v>
      </c>
      <c r="D12" s="56"/>
      <c r="E12" s="21" t="s">
        <v>0</v>
      </c>
      <c r="F12" s="58" t="s">
        <v>20</v>
      </c>
      <c r="G12" s="58">
        <v>2000</v>
      </c>
      <c r="H12" s="13" t="s">
        <v>15</v>
      </c>
      <c r="I12" s="13"/>
      <c r="J12" s="13"/>
      <c r="K12" s="13"/>
      <c r="L12" s="13"/>
      <c r="M12" s="13"/>
      <c r="N12" s="28">
        <f>O12+R12+U12+AA12</f>
        <v>988</v>
      </c>
      <c r="O12" s="34">
        <v>178</v>
      </c>
      <c r="P12" s="52"/>
      <c r="Q12" s="13">
        <v>12</v>
      </c>
      <c r="R12" s="38">
        <v>281</v>
      </c>
      <c r="S12" s="52"/>
      <c r="T12" s="51" t="s">
        <v>69</v>
      </c>
      <c r="U12" s="37">
        <v>529</v>
      </c>
      <c r="V12" s="52"/>
      <c r="W12" s="15">
        <v>0.5354166666666667</v>
      </c>
      <c r="X12" s="15"/>
      <c r="Y12" s="16"/>
      <c r="Z12" s="35" t="s">
        <v>87</v>
      </c>
      <c r="AA12" s="30"/>
      <c r="AB12" s="3"/>
    </row>
    <row r="13" spans="1:28" ht="15" customHeight="1">
      <c r="A13" s="32">
        <v>7</v>
      </c>
      <c r="B13" s="11">
        <f aca="true" t="shared" si="0" ref="B10:B20">N13</f>
        <v>981</v>
      </c>
      <c r="C13" s="65" t="s">
        <v>43</v>
      </c>
      <c r="D13" s="56" t="s">
        <v>0</v>
      </c>
      <c r="E13" s="21" t="s">
        <v>0</v>
      </c>
      <c r="F13" s="58" t="s">
        <v>20</v>
      </c>
      <c r="G13" s="58">
        <v>2000</v>
      </c>
      <c r="H13" s="13" t="s">
        <v>15</v>
      </c>
      <c r="I13" s="13"/>
      <c r="J13" s="13"/>
      <c r="K13" s="13"/>
      <c r="L13" s="13"/>
      <c r="M13" s="13"/>
      <c r="N13" s="28">
        <f aca="true" t="shared" si="1" ref="N10:N20">O13+R13+U13+AA13</f>
        <v>981</v>
      </c>
      <c r="O13" s="34">
        <v>250</v>
      </c>
      <c r="P13" s="52"/>
      <c r="Q13" s="13">
        <v>24</v>
      </c>
      <c r="R13" s="38">
        <v>267</v>
      </c>
      <c r="S13" s="52"/>
      <c r="T13" s="51" t="s">
        <v>66</v>
      </c>
      <c r="U13" s="37">
        <v>464</v>
      </c>
      <c r="V13" s="52"/>
      <c r="W13" s="15">
        <v>0.5805555555555556</v>
      </c>
      <c r="X13" s="15"/>
      <c r="Y13" s="16"/>
      <c r="Z13" s="35" t="s">
        <v>89</v>
      </c>
      <c r="AA13" s="30"/>
      <c r="AB13" s="3"/>
    </row>
    <row r="14" spans="1:28" ht="15" customHeight="1">
      <c r="A14" s="32">
        <v>8</v>
      </c>
      <c r="B14" s="11">
        <f t="shared" si="0"/>
        <v>977</v>
      </c>
      <c r="C14" s="64" t="s">
        <v>33</v>
      </c>
      <c r="D14" s="69"/>
      <c r="E14" s="21" t="s">
        <v>0</v>
      </c>
      <c r="F14" s="63" t="s">
        <v>36</v>
      </c>
      <c r="G14" s="63">
        <v>2000</v>
      </c>
      <c r="H14" s="13" t="s">
        <v>15</v>
      </c>
      <c r="I14" s="13"/>
      <c r="J14" s="13"/>
      <c r="K14" s="13"/>
      <c r="L14" s="13"/>
      <c r="M14" s="13"/>
      <c r="N14" s="28">
        <f t="shared" si="1"/>
        <v>977</v>
      </c>
      <c r="O14" s="34">
        <v>160</v>
      </c>
      <c r="P14" s="52"/>
      <c r="Q14" s="13">
        <v>9</v>
      </c>
      <c r="R14" s="38">
        <v>247</v>
      </c>
      <c r="S14" s="52"/>
      <c r="T14" s="51" t="s">
        <v>54</v>
      </c>
      <c r="U14" s="37">
        <v>570</v>
      </c>
      <c r="V14" s="52"/>
      <c r="W14" s="15">
        <v>0.5069444444444444</v>
      </c>
      <c r="X14" s="15"/>
      <c r="Y14" s="16"/>
      <c r="Z14" s="35" t="s">
        <v>80</v>
      </c>
      <c r="AA14" s="30"/>
      <c r="AB14" s="3"/>
    </row>
    <row r="15" spans="1:28" ht="15" customHeight="1">
      <c r="A15" s="32">
        <v>9</v>
      </c>
      <c r="B15" s="11">
        <f t="shared" si="0"/>
        <v>973</v>
      </c>
      <c r="C15" s="59" t="s">
        <v>48</v>
      </c>
      <c r="D15" s="61"/>
      <c r="E15" s="21" t="s">
        <v>23</v>
      </c>
      <c r="F15" s="63" t="s">
        <v>24</v>
      </c>
      <c r="G15" s="63">
        <v>2000</v>
      </c>
      <c r="H15" s="13" t="s">
        <v>15</v>
      </c>
      <c r="I15" s="13"/>
      <c r="J15" s="13"/>
      <c r="K15" s="13"/>
      <c r="L15" s="13"/>
      <c r="M15" s="13"/>
      <c r="N15" s="28">
        <f t="shared" si="1"/>
        <v>973</v>
      </c>
      <c r="O15" s="34">
        <v>244</v>
      </c>
      <c r="P15" s="52"/>
      <c r="Q15" s="13">
        <v>23</v>
      </c>
      <c r="R15" s="38">
        <v>274</v>
      </c>
      <c r="S15" s="52"/>
      <c r="T15" s="51" t="s">
        <v>67</v>
      </c>
      <c r="U15" s="37">
        <v>455</v>
      </c>
      <c r="V15" s="52"/>
      <c r="W15" s="15">
        <v>0.5868055555555556</v>
      </c>
      <c r="X15" s="15"/>
      <c r="Y15" s="16"/>
      <c r="Z15" s="35" t="s">
        <v>83</v>
      </c>
      <c r="AA15" s="30"/>
      <c r="AB15" s="3"/>
    </row>
    <row r="16" spans="1:28" ht="15" customHeight="1">
      <c r="A16" s="32">
        <v>10</v>
      </c>
      <c r="B16" s="11">
        <f t="shared" si="0"/>
        <v>930</v>
      </c>
      <c r="C16" s="59" t="s">
        <v>47</v>
      </c>
      <c r="D16" s="61"/>
      <c r="E16" s="21" t="s">
        <v>23</v>
      </c>
      <c r="F16" s="63" t="s">
        <v>24</v>
      </c>
      <c r="G16" s="63">
        <v>1999</v>
      </c>
      <c r="H16" s="13" t="s">
        <v>14</v>
      </c>
      <c r="I16" s="13"/>
      <c r="J16" s="13"/>
      <c r="K16" s="13"/>
      <c r="L16" s="13"/>
      <c r="M16" s="13"/>
      <c r="N16" s="28">
        <f t="shared" si="1"/>
        <v>930</v>
      </c>
      <c r="O16" s="34">
        <v>160</v>
      </c>
      <c r="P16" s="52"/>
      <c r="Q16" s="13">
        <v>9</v>
      </c>
      <c r="R16" s="38">
        <v>293</v>
      </c>
      <c r="S16" s="52"/>
      <c r="T16" s="51" t="s">
        <v>65</v>
      </c>
      <c r="U16" s="37">
        <v>477</v>
      </c>
      <c r="V16" s="52"/>
      <c r="W16" s="15">
        <v>0.5715277777777777</v>
      </c>
      <c r="X16" s="15"/>
      <c r="Y16" s="16"/>
      <c r="Z16" s="35" t="s">
        <v>92</v>
      </c>
      <c r="AA16" s="30">
        <v>0</v>
      </c>
      <c r="AB16" s="3"/>
    </row>
    <row r="17" spans="1:28" ht="15" customHeight="1">
      <c r="A17" s="32">
        <v>11</v>
      </c>
      <c r="B17" s="11">
        <f t="shared" si="0"/>
        <v>911</v>
      </c>
      <c r="C17" s="68" t="s">
        <v>34</v>
      </c>
      <c r="D17" s="69"/>
      <c r="E17" s="21" t="s">
        <v>0</v>
      </c>
      <c r="F17" s="63" t="s">
        <v>36</v>
      </c>
      <c r="G17" s="63">
        <v>2000</v>
      </c>
      <c r="H17" s="13" t="s">
        <v>16</v>
      </c>
      <c r="I17" s="13"/>
      <c r="J17" s="13"/>
      <c r="K17" s="13"/>
      <c r="L17" s="13"/>
      <c r="M17" s="13"/>
      <c r="N17" s="28">
        <f t="shared" si="1"/>
        <v>911</v>
      </c>
      <c r="O17" s="34">
        <v>154</v>
      </c>
      <c r="P17" s="52"/>
      <c r="Q17" s="13">
        <v>8</v>
      </c>
      <c r="R17" s="38">
        <v>256</v>
      </c>
      <c r="S17" s="52"/>
      <c r="T17" s="51" t="s">
        <v>62</v>
      </c>
      <c r="U17" s="37">
        <v>501</v>
      </c>
      <c r="V17" s="52"/>
      <c r="W17" s="15">
        <v>0.5548611111111111</v>
      </c>
      <c r="X17" s="15"/>
      <c r="Y17" s="16"/>
      <c r="Z17" s="35" t="s">
        <v>78</v>
      </c>
      <c r="AA17" s="30"/>
      <c r="AB17" s="3"/>
    </row>
    <row r="18" spans="1:28" ht="15" customHeight="1">
      <c r="A18" s="32">
        <v>12</v>
      </c>
      <c r="B18" s="11">
        <f t="shared" si="0"/>
        <v>899</v>
      </c>
      <c r="C18" s="66" t="s">
        <v>41</v>
      </c>
      <c r="D18" s="56" t="s">
        <v>0</v>
      </c>
      <c r="E18" s="21" t="s">
        <v>0</v>
      </c>
      <c r="F18" s="58" t="s">
        <v>20</v>
      </c>
      <c r="G18" s="58">
        <v>2000</v>
      </c>
      <c r="H18" s="13" t="s">
        <v>15</v>
      </c>
      <c r="I18" s="13"/>
      <c r="J18" s="13"/>
      <c r="K18" s="13"/>
      <c r="L18" s="13"/>
      <c r="M18" s="13"/>
      <c r="N18" s="28">
        <f t="shared" si="1"/>
        <v>899</v>
      </c>
      <c r="O18" s="34">
        <v>184</v>
      </c>
      <c r="P18" s="52"/>
      <c r="Q18" s="13">
        <v>13</v>
      </c>
      <c r="R18" s="38">
        <v>241</v>
      </c>
      <c r="S18" s="52"/>
      <c r="T18" s="51" t="s">
        <v>59</v>
      </c>
      <c r="U18" s="37">
        <v>474</v>
      </c>
      <c r="V18" s="52"/>
      <c r="W18" s="15">
        <v>0.5736111111111112</v>
      </c>
      <c r="X18" s="15"/>
      <c r="Y18" s="16"/>
      <c r="Z18" s="35" t="s">
        <v>76</v>
      </c>
      <c r="AA18" s="30"/>
      <c r="AB18" s="3"/>
    </row>
    <row r="19" spans="1:28" ht="15" customHeight="1">
      <c r="A19" s="32">
        <v>13</v>
      </c>
      <c r="B19" s="11">
        <f t="shared" si="0"/>
        <v>896</v>
      </c>
      <c r="C19" s="65" t="s">
        <v>42</v>
      </c>
      <c r="D19" s="60" t="s">
        <v>0</v>
      </c>
      <c r="E19" s="21" t="s">
        <v>0</v>
      </c>
      <c r="F19" s="62" t="s">
        <v>20</v>
      </c>
      <c r="G19" s="62">
        <v>2000</v>
      </c>
      <c r="H19" s="12" t="s">
        <v>16</v>
      </c>
      <c r="I19" s="13"/>
      <c r="J19" s="13"/>
      <c r="K19" s="13"/>
      <c r="L19" s="13"/>
      <c r="M19" s="13"/>
      <c r="N19" s="28">
        <f t="shared" si="1"/>
        <v>896</v>
      </c>
      <c r="O19" s="34">
        <v>226</v>
      </c>
      <c r="P19" s="52"/>
      <c r="Q19" s="13">
        <v>20</v>
      </c>
      <c r="R19" s="38">
        <v>262</v>
      </c>
      <c r="S19" s="52"/>
      <c r="T19" s="51" t="s">
        <v>58</v>
      </c>
      <c r="U19" s="37">
        <v>408</v>
      </c>
      <c r="V19" s="52"/>
      <c r="W19" s="15">
        <v>0.6194444444444445</v>
      </c>
      <c r="X19" s="15"/>
      <c r="Y19" s="16"/>
      <c r="Z19" s="35" t="s">
        <v>79</v>
      </c>
      <c r="AA19" s="30"/>
      <c r="AB19" s="3"/>
    </row>
    <row r="20" spans="1:28" ht="15" customHeight="1">
      <c r="A20" s="32">
        <v>14</v>
      </c>
      <c r="B20" s="11">
        <f t="shared" si="0"/>
        <v>880</v>
      </c>
      <c r="C20" s="57" t="s">
        <v>39</v>
      </c>
      <c r="D20" s="60" t="s">
        <v>0</v>
      </c>
      <c r="E20" s="21" t="s">
        <v>0</v>
      </c>
      <c r="F20" s="62" t="s">
        <v>20</v>
      </c>
      <c r="G20" s="62">
        <v>2000</v>
      </c>
      <c r="H20" s="12" t="s">
        <v>15</v>
      </c>
      <c r="I20" s="13">
        <f>J20*K20</f>
        <v>24.75</v>
      </c>
      <c r="J20" s="13">
        <v>1.5</v>
      </c>
      <c r="K20" s="13">
        <f>L20*M20</f>
        <v>16.5</v>
      </c>
      <c r="L20" s="13">
        <v>11</v>
      </c>
      <c r="M20" s="13">
        <v>1.5</v>
      </c>
      <c r="N20" s="28">
        <f t="shared" si="1"/>
        <v>880</v>
      </c>
      <c r="O20" s="34">
        <v>208</v>
      </c>
      <c r="P20" s="52"/>
      <c r="Q20" s="13">
        <v>17</v>
      </c>
      <c r="R20" s="38">
        <v>221</v>
      </c>
      <c r="S20" s="52">
        <v>23</v>
      </c>
      <c r="T20" s="51" t="s">
        <v>57</v>
      </c>
      <c r="U20" s="37">
        <v>451</v>
      </c>
      <c r="V20" s="52"/>
      <c r="W20" s="15">
        <v>0.5895833333333333</v>
      </c>
      <c r="X20" s="15"/>
      <c r="Y20" s="16"/>
      <c r="Z20" s="35" t="s">
        <v>75</v>
      </c>
      <c r="AA20" s="30"/>
      <c r="AB20" s="3"/>
    </row>
    <row r="21" spans="1:28" ht="15" customHeight="1">
      <c r="A21" s="32">
        <v>15</v>
      </c>
      <c r="B21" s="11">
        <f aca="true" t="shared" si="2" ref="B21:B26">N21</f>
        <v>871</v>
      </c>
      <c r="C21" s="65" t="s">
        <v>44</v>
      </c>
      <c r="D21" s="60" t="s">
        <v>0</v>
      </c>
      <c r="E21" s="21" t="s">
        <v>0</v>
      </c>
      <c r="F21" s="62" t="s">
        <v>20</v>
      </c>
      <c r="G21" s="62">
        <v>2000</v>
      </c>
      <c r="H21" s="12" t="s">
        <v>15</v>
      </c>
      <c r="I21" s="13"/>
      <c r="J21" s="13"/>
      <c r="K21" s="13"/>
      <c r="L21" s="13"/>
      <c r="M21" s="13"/>
      <c r="N21" s="28">
        <f aca="true" t="shared" si="3" ref="N21:N26">O21+R21+U21+AA21</f>
        <v>871</v>
      </c>
      <c r="O21" s="34">
        <v>184</v>
      </c>
      <c r="P21" s="52"/>
      <c r="Q21" s="13">
        <v>13</v>
      </c>
      <c r="R21" s="38">
        <v>257</v>
      </c>
      <c r="S21" s="52"/>
      <c r="T21" s="51" t="s">
        <v>63</v>
      </c>
      <c r="U21" s="37">
        <v>430</v>
      </c>
      <c r="V21" s="52"/>
      <c r="W21" s="15">
        <v>0.6041666666666666</v>
      </c>
      <c r="X21" s="15"/>
      <c r="Y21" s="16"/>
      <c r="Z21" s="35" t="s">
        <v>73</v>
      </c>
      <c r="AA21" s="30"/>
      <c r="AB21" s="3"/>
    </row>
    <row r="22" spans="1:28" ht="15" customHeight="1">
      <c r="A22" s="32">
        <v>16</v>
      </c>
      <c r="B22" s="11">
        <f t="shared" si="2"/>
        <v>846</v>
      </c>
      <c r="C22" s="64" t="s">
        <v>35</v>
      </c>
      <c r="D22" s="48"/>
      <c r="E22" s="21" t="s">
        <v>0</v>
      </c>
      <c r="F22" s="12" t="s">
        <v>36</v>
      </c>
      <c r="G22" s="12">
        <v>2000</v>
      </c>
      <c r="H22" s="12" t="s">
        <v>16</v>
      </c>
      <c r="I22" s="13"/>
      <c r="J22" s="13"/>
      <c r="K22" s="13"/>
      <c r="L22" s="13"/>
      <c r="M22" s="13"/>
      <c r="N22" s="28">
        <f t="shared" si="3"/>
        <v>846</v>
      </c>
      <c r="O22" s="34">
        <v>142</v>
      </c>
      <c r="P22" s="52"/>
      <c r="Q22" s="13">
        <v>6</v>
      </c>
      <c r="R22" s="38">
        <v>248</v>
      </c>
      <c r="S22" s="52"/>
      <c r="T22" s="51" t="s">
        <v>61</v>
      </c>
      <c r="U22" s="37">
        <v>456</v>
      </c>
      <c r="V22" s="52"/>
      <c r="W22" s="15">
        <v>0.5861111111111111</v>
      </c>
      <c r="X22" s="15"/>
      <c r="Y22" s="16"/>
      <c r="Z22" s="35" t="s">
        <v>82</v>
      </c>
      <c r="AA22" s="30"/>
      <c r="AB22" s="3"/>
    </row>
    <row r="23" spans="1:28" ht="15" customHeight="1">
      <c r="A23" s="32">
        <v>17</v>
      </c>
      <c r="B23" s="11">
        <f t="shared" si="2"/>
        <v>827</v>
      </c>
      <c r="C23" s="65" t="s">
        <v>40</v>
      </c>
      <c r="D23" s="60" t="s">
        <v>0</v>
      </c>
      <c r="E23" s="21" t="s">
        <v>0</v>
      </c>
      <c r="F23" s="62" t="s">
        <v>20</v>
      </c>
      <c r="G23" s="62">
        <v>2000</v>
      </c>
      <c r="H23" s="13" t="s">
        <v>16</v>
      </c>
      <c r="I23" s="13"/>
      <c r="J23" s="13"/>
      <c r="K23" s="13">
        <f>L23*M23</f>
        <v>3</v>
      </c>
      <c r="L23" s="13">
        <v>2</v>
      </c>
      <c r="M23" s="13">
        <v>1.5</v>
      </c>
      <c r="N23" s="28">
        <f t="shared" si="3"/>
        <v>827</v>
      </c>
      <c r="O23" s="34">
        <v>208</v>
      </c>
      <c r="P23" s="52"/>
      <c r="Q23" s="13">
        <v>17</v>
      </c>
      <c r="R23" s="38">
        <v>246</v>
      </c>
      <c r="S23" s="52">
        <v>28</v>
      </c>
      <c r="T23" s="51" t="s">
        <v>60</v>
      </c>
      <c r="U23" s="37">
        <v>373</v>
      </c>
      <c r="V23" s="52"/>
      <c r="W23" s="15">
        <v>0.6437499999999999</v>
      </c>
      <c r="X23" s="15"/>
      <c r="Y23" s="16"/>
      <c r="Z23" s="35" t="s">
        <v>90</v>
      </c>
      <c r="AA23" s="30"/>
      <c r="AB23" s="3"/>
    </row>
    <row r="24" spans="1:28" ht="15" customHeight="1">
      <c r="A24" s="32">
        <v>18</v>
      </c>
      <c r="B24" s="11">
        <f t="shared" si="2"/>
        <v>825</v>
      </c>
      <c r="C24" s="59" t="s">
        <v>55</v>
      </c>
      <c r="D24" s="67"/>
      <c r="E24" s="21" t="s">
        <v>23</v>
      </c>
      <c r="F24" s="12" t="s">
        <v>24</v>
      </c>
      <c r="G24" s="12">
        <v>2000</v>
      </c>
      <c r="H24" s="13" t="s">
        <v>16</v>
      </c>
      <c r="I24" s="13"/>
      <c r="J24" s="13"/>
      <c r="K24" s="13"/>
      <c r="L24" s="13"/>
      <c r="M24" s="13"/>
      <c r="N24" s="28">
        <f t="shared" si="3"/>
        <v>825</v>
      </c>
      <c r="O24" s="34">
        <v>178</v>
      </c>
      <c r="P24" s="52"/>
      <c r="Q24" s="13">
        <v>12</v>
      </c>
      <c r="R24" s="38">
        <v>202</v>
      </c>
      <c r="S24" s="52"/>
      <c r="T24" s="51" t="s">
        <v>56</v>
      </c>
      <c r="U24" s="37">
        <v>445</v>
      </c>
      <c r="V24" s="52"/>
      <c r="W24" s="15">
        <v>0.59375</v>
      </c>
      <c r="X24" s="15"/>
      <c r="Y24" s="16"/>
      <c r="Z24" s="35" t="s">
        <v>84</v>
      </c>
      <c r="AA24" s="30"/>
      <c r="AB24" s="3"/>
    </row>
    <row r="25" spans="1:28" ht="15" customHeight="1">
      <c r="A25" s="32">
        <v>19</v>
      </c>
      <c r="B25" s="11">
        <f t="shared" si="2"/>
        <v>779</v>
      </c>
      <c r="C25" s="57" t="s">
        <v>45</v>
      </c>
      <c r="D25" s="60" t="s">
        <v>0</v>
      </c>
      <c r="E25" s="21" t="s">
        <v>0</v>
      </c>
      <c r="F25" s="62" t="s">
        <v>20</v>
      </c>
      <c r="G25" s="62">
        <v>2000</v>
      </c>
      <c r="H25" s="13" t="s">
        <v>16</v>
      </c>
      <c r="I25" s="13"/>
      <c r="J25" s="13"/>
      <c r="K25" s="13"/>
      <c r="L25" s="13"/>
      <c r="M25" s="13"/>
      <c r="N25" s="28">
        <f t="shared" si="3"/>
        <v>779</v>
      </c>
      <c r="O25" s="34">
        <v>130</v>
      </c>
      <c r="P25" s="52"/>
      <c r="Q25" s="13">
        <v>4</v>
      </c>
      <c r="R25" s="38">
        <v>233</v>
      </c>
      <c r="S25" s="52"/>
      <c r="T25" s="51" t="s">
        <v>53</v>
      </c>
      <c r="U25" s="37">
        <v>416</v>
      </c>
      <c r="V25" s="52"/>
      <c r="W25" s="15">
        <v>0.6138888888888888</v>
      </c>
      <c r="X25" s="15"/>
      <c r="Y25" s="16"/>
      <c r="Z25" s="35" t="s">
        <v>88</v>
      </c>
      <c r="AA25" s="30"/>
      <c r="AB25" s="3"/>
    </row>
    <row r="26" spans="1:28" ht="15" customHeight="1">
      <c r="A26" s="32">
        <v>20</v>
      </c>
      <c r="B26" s="11">
        <f t="shared" si="2"/>
        <v>667</v>
      </c>
      <c r="C26" s="57" t="s">
        <v>49</v>
      </c>
      <c r="D26" s="60"/>
      <c r="E26" s="21" t="s">
        <v>0</v>
      </c>
      <c r="F26" s="62" t="s">
        <v>20</v>
      </c>
      <c r="G26" s="62">
        <v>2000</v>
      </c>
      <c r="H26" s="13" t="s">
        <v>16</v>
      </c>
      <c r="I26" s="13"/>
      <c r="J26" s="13"/>
      <c r="K26" s="13"/>
      <c r="L26" s="13"/>
      <c r="M26" s="13"/>
      <c r="N26" s="28">
        <f t="shared" si="3"/>
        <v>667</v>
      </c>
      <c r="O26" s="34">
        <v>142</v>
      </c>
      <c r="P26" s="52"/>
      <c r="Q26" s="13">
        <v>6</v>
      </c>
      <c r="R26" s="38">
        <v>200</v>
      </c>
      <c r="S26" s="52"/>
      <c r="T26" s="51" t="s">
        <v>52</v>
      </c>
      <c r="U26" s="37">
        <v>325</v>
      </c>
      <c r="V26" s="52"/>
      <c r="W26" s="15">
        <v>0.6770833333333334</v>
      </c>
      <c r="X26" s="15"/>
      <c r="Y26" s="16"/>
      <c r="Z26" s="35" t="s">
        <v>91</v>
      </c>
      <c r="AA26" s="30"/>
      <c r="AB26" s="3"/>
    </row>
    <row r="27" spans="1:28" ht="15" customHeight="1">
      <c r="A27" s="32"/>
      <c r="AB27" s="3"/>
    </row>
    <row r="28" spans="1:28" ht="15" customHeight="1">
      <c r="A28" s="33"/>
      <c r="B28" s="11"/>
      <c r="C28" s="39"/>
      <c r="D28" s="49"/>
      <c r="E28" s="40"/>
      <c r="F28" s="41"/>
      <c r="G28" s="41"/>
      <c r="H28" s="41"/>
      <c r="I28" s="41"/>
      <c r="J28" s="41"/>
      <c r="K28" s="41"/>
      <c r="L28" s="41"/>
      <c r="M28" s="41"/>
      <c r="N28" s="42"/>
      <c r="O28" s="33"/>
      <c r="P28" s="41"/>
      <c r="Q28" s="41"/>
      <c r="R28" s="33"/>
      <c r="S28" s="41"/>
      <c r="T28" s="43"/>
      <c r="U28" s="40"/>
      <c r="V28" s="41"/>
      <c r="W28" s="44"/>
      <c r="X28" s="44"/>
      <c r="Y28" s="45"/>
      <c r="Z28" s="46"/>
      <c r="AA28" s="33"/>
      <c r="AB28" s="3"/>
    </row>
    <row r="29" spans="1:28" ht="15" customHeight="1">
      <c r="A29" s="33"/>
      <c r="B29" s="11"/>
      <c r="C29" s="39"/>
      <c r="D29" s="39"/>
      <c r="E29" s="40"/>
      <c r="F29" s="41"/>
      <c r="G29" s="41"/>
      <c r="H29" s="41"/>
      <c r="I29" s="41"/>
      <c r="J29" s="41"/>
      <c r="K29" s="41"/>
      <c r="L29" s="41"/>
      <c r="M29" s="41"/>
      <c r="N29" s="42"/>
      <c r="O29" s="33"/>
      <c r="P29" s="41"/>
      <c r="Q29" s="41"/>
      <c r="R29" s="33"/>
      <c r="S29" s="41"/>
      <c r="T29" s="43"/>
      <c r="U29" s="41"/>
      <c r="V29" s="41"/>
      <c r="W29" s="44"/>
      <c r="X29" s="44"/>
      <c r="Y29" s="45"/>
      <c r="Z29" s="46"/>
      <c r="AA29" s="33"/>
      <c r="AB29" s="3"/>
    </row>
    <row r="30" spans="1:28" ht="15" customHeight="1">
      <c r="A30" s="33"/>
      <c r="B30" s="11"/>
      <c r="C30" s="22" t="s">
        <v>11</v>
      </c>
      <c r="D30" s="22"/>
      <c r="E30" s="23"/>
      <c r="F30" s="23"/>
      <c r="G30" s="23"/>
      <c r="H30" s="23"/>
      <c r="I30" s="23"/>
      <c r="J30" s="23"/>
      <c r="K30" s="23"/>
      <c r="L30" s="23"/>
      <c r="M30" s="23"/>
      <c r="N30" s="42"/>
      <c r="O30" s="33"/>
      <c r="P30" s="41"/>
      <c r="Q30" s="41"/>
      <c r="R30" s="72" t="s">
        <v>22</v>
      </c>
      <c r="S30" s="72"/>
      <c r="T30" s="72"/>
      <c r="U30" s="72"/>
      <c r="V30" s="41"/>
      <c r="W30" s="44"/>
      <c r="X30" s="44"/>
      <c r="Y30" s="45"/>
      <c r="Z30" s="46"/>
      <c r="AA30" s="33"/>
      <c r="AB30" s="3"/>
    </row>
    <row r="31" spans="1:28" ht="15" customHeight="1">
      <c r="A31" s="33"/>
      <c r="B31" s="11"/>
      <c r="C31" s="22"/>
      <c r="D31" s="22"/>
      <c r="E31" s="23"/>
      <c r="F31" s="23"/>
      <c r="G31" s="23"/>
      <c r="H31" s="23"/>
      <c r="I31" s="23"/>
      <c r="J31" s="23"/>
      <c r="K31" s="23"/>
      <c r="L31" s="23"/>
      <c r="M31" s="23"/>
      <c r="N31" s="42"/>
      <c r="O31" s="33"/>
      <c r="P31" s="41"/>
      <c r="Q31" s="41"/>
      <c r="R31" s="55"/>
      <c r="S31" s="55"/>
      <c r="T31" s="55"/>
      <c r="U31" s="55"/>
      <c r="V31" s="41"/>
      <c r="W31" s="44"/>
      <c r="X31" s="44"/>
      <c r="Y31" s="45"/>
      <c r="Z31" s="46"/>
      <c r="AA31" s="33"/>
      <c r="AB31" s="3"/>
    </row>
    <row r="32" spans="1:28" ht="18.75" customHeight="1">
      <c r="A32" s="18"/>
      <c r="B32" s="18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4"/>
      <c r="O32" s="25"/>
      <c r="P32" s="24"/>
      <c r="Q32" s="24"/>
      <c r="R32" s="72"/>
      <c r="S32" s="72"/>
      <c r="T32" s="72"/>
      <c r="U32" s="72"/>
      <c r="V32" s="24"/>
      <c r="W32" s="24"/>
      <c r="X32" s="19"/>
      <c r="Y32" s="17"/>
      <c r="Z32" s="17"/>
      <c r="AA32" s="17"/>
      <c r="AB32" s="3"/>
    </row>
    <row r="33" spans="1:28" ht="13.5" customHeight="1">
      <c r="A33" s="17"/>
      <c r="B33" s="17"/>
      <c r="C33" s="22" t="s">
        <v>12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72" t="s">
        <v>13</v>
      </c>
      <c r="S33" s="72"/>
      <c r="T33" s="72"/>
      <c r="U33" s="72"/>
      <c r="V33" s="26"/>
      <c r="W33" s="26"/>
      <c r="X33" s="17"/>
      <c r="Y33" s="17"/>
      <c r="Z33" s="17"/>
      <c r="AA33" s="17"/>
      <c r="AB33" s="3"/>
    </row>
    <row r="34" spans="1:28" ht="13.5" customHeight="1">
      <c r="A34" s="17"/>
      <c r="B34" s="17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72"/>
      <c r="S34" s="72"/>
      <c r="T34" s="72"/>
      <c r="U34" s="72"/>
      <c r="V34" s="27"/>
      <c r="W34" s="27"/>
      <c r="X34" s="17"/>
      <c r="Y34" s="17"/>
      <c r="Z34" s="17"/>
      <c r="AA34" s="17"/>
      <c r="AB34" s="3"/>
    </row>
    <row r="35" spans="1:28" ht="12.75" customHeight="1">
      <c r="A35" s="17"/>
      <c r="B35" s="17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72"/>
      <c r="S35" s="72"/>
      <c r="T35" s="72"/>
      <c r="U35" s="72"/>
      <c r="V35" s="72"/>
      <c r="W35" s="26"/>
      <c r="X35" s="17"/>
      <c r="Y35" s="17"/>
      <c r="Z35" s="17"/>
      <c r="AA35" s="17"/>
      <c r="AB35" s="3"/>
    </row>
    <row r="36" spans="1:28" ht="15.75" customHeight="1">
      <c r="A36" s="17"/>
      <c r="B36" s="17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22"/>
      <c r="O36" s="22"/>
      <c r="P36" s="22"/>
      <c r="Q36" s="22"/>
      <c r="R36" s="72"/>
      <c r="S36" s="72"/>
      <c r="T36" s="72"/>
      <c r="U36" s="72"/>
      <c r="V36" s="72"/>
      <c r="W36" s="31"/>
      <c r="X36" s="17"/>
      <c r="Y36" s="17"/>
      <c r="Z36" s="17"/>
      <c r="AA36" s="17"/>
      <c r="AB36" s="3"/>
    </row>
    <row r="37" spans="1:28" ht="12" customHeight="1">
      <c r="A37" s="17"/>
      <c r="B37" s="1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74"/>
      <c r="S37" s="74"/>
      <c r="T37" s="74"/>
      <c r="U37" s="74"/>
      <c r="V37" s="20"/>
      <c r="W37" s="20"/>
      <c r="X37" s="17"/>
      <c r="Y37" s="17"/>
      <c r="Z37" s="17"/>
      <c r="AA37" s="17"/>
      <c r="AB37" s="3"/>
    </row>
    <row r="38" spans="1:28" ht="15">
      <c r="A38" s="3"/>
      <c r="B38" s="3"/>
      <c r="E38" s="1"/>
      <c r="F38" s="1"/>
      <c r="G38" s="1"/>
      <c r="H38" s="1"/>
      <c r="I38" s="1"/>
      <c r="J38" s="1"/>
      <c r="K38" s="1"/>
      <c r="L38" s="1"/>
      <c r="M38" s="1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4:21" ht="15">
      <c r="N39" s="1"/>
      <c r="O39" s="1"/>
      <c r="P39" s="1"/>
      <c r="Q39" s="1"/>
      <c r="R39" s="1"/>
      <c r="S39" s="1"/>
      <c r="T39" s="1"/>
      <c r="U39" s="1"/>
    </row>
  </sheetData>
  <sheetProtection/>
  <mergeCells count="13">
    <mergeCell ref="C3:AA3"/>
    <mergeCell ref="R30:U30"/>
    <mergeCell ref="R33:U33"/>
    <mergeCell ref="R35:V35"/>
    <mergeCell ref="R36:V36"/>
    <mergeCell ref="A2:AB2"/>
    <mergeCell ref="A1:AB1"/>
    <mergeCell ref="R37:U37"/>
    <mergeCell ref="R32:U32"/>
    <mergeCell ref="R34:U34"/>
    <mergeCell ref="O5:Q5"/>
    <mergeCell ref="R5:T5"/>
    <mergeCell ref="U5:Z5"/>
  </mergeCells>
  <printOptions/>
  <pageMargins left="0.2" right="0.2" top="0.19" bottom="0.11811023622047245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дом</cp:lastModifiedBy>
  <cp:lastPrinted>2017-02-01T10:38:14Z</cp:lastPrinted>
  <dcterms:created xsi:type="dcterms:W3CDTF">2009-09-11T09:30:04Z</dcterms:created>
  <dcterms:modified xsi:type="dcterms:W3CDTF">2017-02-01T15:30:25Z</dcterms:modified>
  <cp:category/>
  <cp:version/>
  <cp:contentType/>
  <cp:contentStatus/>
</cp:coreProperties>
</file>