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<sst xmlns="http://schemas.openxmlformats.org/spreadsheetml/2006/main" count="188" uniqueCount="119">
  <si>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</si>
  <si>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</si>
  <si>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</si>
  <si>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</si>
  <si>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</si>
  <si>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</si>
  <si>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</si>
  <si>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</si>
  <si>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</si>
  <si>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</si>
  <si>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</si>
  <si>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</si>
  <si>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</si>
  <si>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</si>
  <si>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сумма</t>
  </si>
  <si>
    <t>очков</t>
  </si>
  <si>
    <t>город</t>
  </si>
  <si>
    <t>время стрельбы</t>
  </si>
  <si>
    <t>Д.Тюрин</t>
  </si>
  <si>
    <t>KGZ</t>
  </si>
  <si>
    <t>Бишкек</t>
  </si>
  <si>
    <t>M040832</t>
  </si>
  <si>
    <t>M042007</t>
  </si>
  <si>
    <t>M040115</t>
  </si>
  <si>
    <t>M039694</t>
  </si>
  <si>
    <t>M040889</t>
  </si>
  <si>
    <t>M040663</t>
  </si>
  <si>
    <t>M040661</t>
  </si>
  <si>
    <t>M041014</t>
  </si>
  <si>
    <t>M041016</t>
  </si>
  <si>
    <t>M040834</t>
  </si>
  <si>
    <t>М041649</t>
  </si>
  <si>
    <t>М041125</t>
  </si>
  <si>
    <t>лицензии</t>
  </si>
  <si>
    <t>М041151</t>
  </si>
  <si>
    <t>Тараз</t>
  </si>
  <si>
    <t>АБДУСУЛТАНОВ Фарух</t>
  </si>
  <si>
    <t>3-р.</t>
  </si>
  <si>
    <t>по современному пятиборью среди юношей группы С</t>
  </si>
  <si>
    <t>ГАЛЬЧЕНКО Артём</t>
  </si>
  <si>
    <t>МАЛЫГИН Сергей</t>
  </si>
  <si>
    <t>АЙГАЛИ Алимжан</t>
  </si>
  <si>
    <t>ВАН-ШУ-ЛИ Алексей</t>
  </si>
  <si>
    <t>ВЕРГЕЛЬ Данил</t>
  </si>
  <si>
    <t>ИВАНОВ Николай</t>
  </si>
  <si>
    <t>Алматы</t>
  </si>
  <si>
    <t>1-р.</t>
  </si>
  <si>
    <t>2-р.</t>
  </si>
  <si>
    <t>ПОЗДНЯК Андрей</t>
  </si>
  <si>
    <t>УРЯДНОВ Родион</t>
  </si>
  <si>
    <t>ЛИНЧЕНКО Тимофей</t>
  </si>
  <si>
    <t>СТАДНИК Кирилл</t>
  </si>
  <si>
    <t>ДЕТРЕР Артур</t>
  </si>
  <si>
    <t>КАДЫРБАЙ Асыл</t>
  </si>
  <si>
    <t>Плавание(100)</t>
  </si>
  <si>
    <t>ТАНАТБАЕВ Рахат</t>
  </si>
  <si>
    <t>БЕЛОУСОВ Илья</t>
  </si>
  <si>
    <t>ДОРОШЕНКО Данил</t>
  </si>
  <si>
    <t>ЭРКИНБЕКОВ Атай</t>
  </si>
  <si>
    <t>КЛЮКИН Руслан</t>
  </si>
  <si>
    <t>БОЧКАРЁВ Артём</t>
  </si>
  <si>
    <t>ХРИСОВИРИДИ Никита</t>
  </si>
  <si>
    <t>ИГЕНОВ Азат</t>
  </si>
  <si>
    <t>КМС</t>
  </si>
  <si>
    <t>ЛЮ-СИ-ГУН Илья</t>
  </si>
  <si>
    <t>Международный Турнир памяти Тимура Досымбетова</t>
  </si>
  <si>
    <t>г.Алматы   06-10 апреля   2017 г.</t>
  </si>
  <si>
    <t>ХАРУЖЕВСКИЙ Евгений</t>
  </si>
  <si>
    <t>1:04.10</t>
  </si>
  <si>
    <t>1:07.07</t>
  </si>
  <si>
    <t>1:09.27</t>
  </si>
  <si>
    <t>1:09.64</t>
  </si>
  <si>
    <t>1:11.02</t>
  </si>
  <si>
    <t>1:11.13</t>
  </si>
  <si>
    <t>1:12.36</t>
  </si>
  <si>
    <t>1:13.19</t>
  </si>
  <si>
    <t>1:13.46</t>
  </si>
  <si>
    <t>1:14.10</t>
  </si>
  <si>
    <t>1:15.10</t>
  </si>
  <si>
    <t>1:18.31</t>
  </si>
  <si>
    <t>1:19.46</t>
  </si>
  <si>
    <t>1:19.62</t>
  </si>
  <si>
    <t>1:20.10</t>
  </si>
  <si>
    <t>1:22.00</t>
  </si>
  <si>
    <t>1:24.06</t>
  </si>
  <si>
    <t>1:24.94</t>
  </si>
  <si>
    <t>1:26.34</t>
  </si>
  <si>
    <t>1:32.79</t>
  </si>
  <si>
    <t>1:33.42</t>
  </si>
  <si>
    <t>1:33.87</t>
  </si>
  <si>
    <t>1:39.35</t>
  </si>
  <si>
    <t>Открытый Кубок Федерации Республики Казахстан</t>
  </si>
  <si>
    <t>КАСЫМОВ Анаят</t>
  </si>
  <si>
    <t>DNS</t>
  </si>
  <si>
    <t>19,19,16,16=1:10</t>
  </si>
  <si>
    <t>14,10,15,13=0:52</t>
  </si>
  <si>
    <t>15,20,16,21=1:12</t>
  </si>
  <si>
    <t>10,10,10,11=0:41</t>
  </si>
  <si>
    <t>3012,40,24=1:46</t>
  </si>
  <si>
    <t>21,20,24.24=1:29</t>
  </si>
  <si>
    <t>18,13.32.19=1:22</t>
  </si>
  <si>
    <t>15,13,14,9=0:51</t>
  </si>
  <si>
    <t>40,34.31,25=2:10</t>
  </si>
  <si>
    <t>15,14,11,10=0:50</t>
  </si>
  <si>
    <t>40,18,11,21=1:20</t>
  </si>
  <si>
    <t>14,11,15,11=0:51</t>
  </si>
  <si>
    <t>15,22,29,27=1:33</t>
  </si>
  <si>
    <t>27,45,33,26=2:11</t>
  </si>
  <si>
    <t>10,12,12,10=0:44</t>
  </si>
  <si>
    <t>14,21,24,18=1:17</t>
  </si>
  <si>
    <t>18,16,11,14=0:59</t>
  </si>
  <si>
    <t>16,26,20,20=1:22</t>
  </si>
  <si>
    <t>13,13,9,23=0:58</t>
  </si>
  <si>
    <t>12,18,22.18=1:10</t>
  </si>
  <si>
    <t>15,16,23,11=1:05</t>
  </si>
  <si>
    <t>12,14,23,13=1:02</t>
  </si>
  <si>
    <t>13,16,16,9=0:54</t>
  </si>
  <si>
    <t>19,15,16,14=1:04</t>
  </si>
  <si>
    <t>комбайн (1600) с 5м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</si>
</sst>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1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12" xfId="0" applyFont="1" applyBorder="1" applyAlignment="1">
      <alignment horizontal="center" shrinkToFit="1"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5" xfId="0" applyFont="1" applyBorder="1" applyAlignment="1">
      <alignment horizontal="center" shrinkToFit="1"/>
    </xf>
    <xf numFmtId="0" fontId="54" fillId="0" borderId="14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26" fillId="0" borderId="16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6" fillId="0" borderId="15" xfId="0" applyFont="1" applyBorder="1" applyAlignment="1">
      <alignment horizontal="center" shrinkToFit="1"/>
    </xf>
    <xf numFmtId="0" fontId="51" fillId="0" borderId="15" xfId="0" applyFont="1" applyBorder="1" applyAlignment="1">
      <alignment horizontal="center" shrinkToFit="1"/>
    </xf>
    <xf numFmtId="0" fontId="51" fillId="0" borderId="14" xfId="0" applyFont="1" applyBorder="1" applyAlignment="1">
      <alignment horizontal="center" shrinkToFit="1"/>
    </xf>
    <xf numFmtId="0" fontId="56" fillId="0" borderId="16" xfId="0" applyFont="1" applyBorder="1" applyAlignment="1">
      <alignment horizontal="center" shrinkToFit="1"/>
    </xf>
    <xf numFmtId="0" fontId="31" fillId="0" borderId="15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0" fillId="0" borderId="0" xfId="0" applyAlignment="1">
      <alignment/>
    </xf>
    <xf numFmtId="0" fontId="31" fillId="0" borderId="15" xfId="0" applyFont="1" applyBorder="1" applyAlignment="1">
      <alignment shrinkToFit="1"/>
    </xf>
    <xf numFmtId="0" fontId="29" fillId="0" borderId="15" xfId="0" applyFont="1" applyBorder="1" applyAlignment="1">
      <alignment shrinkToFit="1"/>
    </xf>
    <xf numFmtId="0" fontId="57" fillId="0" borderId="0" xfId="0" applyFont="1" applyAlignment="1">
      <alignment horizontal="center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22">
      <selection activeCell="AD18" sqref="AD18"/>
    </sheetView>
  </sheetViews>
  <sheetFormatPr defaultColWidth="9.140625" defaultRowHeight="15"/>
  <cols>
    <col min="1" max="1" width="3.8515625" style="0" customWidth="1"/>
    <col min="2" max="2" width="6.7109375" style="0" hidden="1" customWidth="1"/>
    <col min="3" max="3" width="17.8515625" style="0" customWidth="1"/>
    <col min="4" max="4" width="9.57421875" style="0" hidden="1" customWidth="1"/>
    <col min="5" max="5" width="5.140625" style="0" customWidth="1"/>
    <col min="6" max="6" width="6.57421875" style="0" customWidth="1"/>
    <col min="7" max="7" width="4.140625" style="0" customWidth="1"/>
    <col min="8" max="8" width="5.00390625" style="0" customWidth="1"/>
    <col min="9" max="9" width="5.421875" style="0" hidden="1" customWidth="1"/>
    <col min="10" max="10" width="3.00390625" style="0" hidden="1" customWidth="1"/>
    <col min="11" max="11" width="3.28125" style="0" hidden="1" customWidth="1"/>
    <col min="12" max="12" width="2.421875" style="0" hidden="1" customWidth="1"/>
    <col min="13" max="13" width="12.7109375" style="0" hidden="1" customWidth="1"/>
    <col min="14" max="14" width="6.140625" style="0" customWidth="1"/>
    <col min="15" max="15" width="5.140625" style="0" customWidth="1"/>
    <col min="16" max="16" width="3.140625" style="0" hidden="1" customWidth="1"/>
    <col min="17" max="17" width="4.140625" style="0" customWidth="1"/>
    <col min="18" max="18" width="5.57421875" style="0" customWidth="1"/>
    <col min="19" max="19" width="0.42578125" style="0" hidden="1" customWidth="1"/>
    <col min="20" max="20" width="7.00390625" style="0" customWidth="1"/>
    <col min="21" max="21" width="5.140625" style="0" customWidth="1"/>
    <col min="22" max="22" width="2.8515625" style="0" hidden="1" customWidth="1"/>
    <col min="23" max="23" width="4.57421875" style="0" customWidth="1"/>
    <col min="24" max="24" width="4.7109375" style="0" hidden="1" customWidth="1"/>
    <col min="25" max="25" width="3.57421875" style="0" hidden="1" customWidth="1"/>
    <col min="26" max="26" width="11.57421875" style="0" customWidth="1"/>
    <col min="27" max="27" width="5.57421875" style="0" hidden="1" customWidth="1"/>
    <col min="34" max="34" width="13.421875" style="0" customWidth="1"/>
  </cols>
  <sheetData>
    <row r="1" spans="1:27" ht="20.25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20.25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8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6.5" customHeight="1">
      <c r="A4" s="2"/>
      <c r="B4" s="2"/>
      <c r="C4" s="74" t="s">
        <v>66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5"/>
      <c r="Z4" s="75"/>
      <c r="AA4" s="75"/>
    </row>
    <row r="5" spans="1:27" ht="16.5" customHeight="1">
      <c r="A5" s="2"/>
      <c r="B5" s="2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  <c r="Z5" s="62"/>
      <c r="AA5" s="62"/>
    </row>
    <row r="6" spans="1:27" ht="16.5" customHeight="1">
      <c r="A6" s="2"/>
      <c r="B6" s="2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2"/>
      <c r="Z6" s="62"/>
      <c r="AA6" s="62"/>
    </row>
    <row r="7" spans="1:27" ht="9" customHeight="1">
      <c r="A7" s="2"/>
      <c r="B7" s="2"/>
      <c r="C7" s="36"/>
      <c r="D7" s="47"/>
      <c r="E7" s="36"/>
      <c r="F7" s="36"/>
      <c r="G7" s="36"/>
      <c r="H7" s="36"/>
      <c r="I7" s="49"/>
      <c r="J7" s="49"/>
      <c r="K7" s="49"/>
      <c r="L7" s="54"/>
      <c r="M7" s="53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2"/>
      <c r="Z7" s="2"/>
      <c r="AA7" s="2"/>
    </row>
    <row r="8" spans="1:27" ht="12" customHeight="1">
      <c r="A8" s="4" t="s">
        <v>1</v>
      </c>
      <c r="B8" s="4"/>
      <c r="C8" s="4" t="s">
        <v>2</v>
      </c>
      <c r="D8" s="4" t="s">
        <v>33</v>
      </c>
      <c r="E8" s="5" t="s">
        <v>3</v>
      </c>
      <c r="F8" s="5" t="s">
        <v>16</v>
      </c>
      <c r="G8" s="5" t="s">
        <v>9</v>
      </c>
      <c r="H8" s="5" t="s">
        <v>10</v>
      </c>
      <c r="I8" s="5"/>
      <c r="J8" s="5"/>
      <c r="K8" s="5"/>
      <c r="L8" s="5"/>
      <c r="M8" s="5"/>
      <c r="N8" s="4" t="s">
        <v>14</v>
      </c>
      <c r="O8" s="68" t="s">
        <v>5</v>
      </c>
      <c r="P8" s="68"/>
      <c r="Q8" s="68"/>
      <c r="R8" s="68" t="s">
        <v>54</v>
      </c>
      <c r="S8" s="68"/>
      <c r="T8" s="69"/>
      <c r="U8" s="69" t="s">
        <v>118</v>
      </c>
      <c r="V8" s="70"/>
      <c r="W8" s="70"/>
      <c r="X8" s="71"/>
      <c r="Y8" s="72"/>
      <c r="Z8" s="73"/>
      <c r="AA8" s="28"/>
    </row>
    <row r="9" spans="1:27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15</v>
      </c>
      <c r="O9" s="7" t="s">
        <v>4</v>
      </c>
      <c r="P9" s="7" t="s">
        <v>6</v>
      </c>
      <c r="Q9" s="7" t="s">
        <v>7</v>
      </c>
      <c r="R9" s="7" t="s">
        <v>4</v>
      </c>
      <c r="S9" s="7" t="s">
        <v>6</v>
      </c>
      <c r="T9" s="8" t="s">
        <v>8</v>
      </c>
      <c r="U9" s="7" t="s">
        <v>4</v>
      </c>
      <c r="V9" s="7" t="s">
        <v>6</v>
      </c>
      <c r="W9" s="7" t="s">
        <v>8</v>
      </c>
      <c r="X9" s="7" t="s">
        <v>8</v>
      </c>
      <c r="Y9" s="9"/>
      <c r="Z9" s="10" t="s">
        <v>17</v>
      </c>
      <c r="AA9" s="28"/>
    </row>
    <row r="10" spans="1:27" ht="15" customHeight="1">
      <c r="A10" s="31">
        <v>1</v>
      </c>
      <c r="B10" s="11">
        <f aca="true" t="shared" si="0" ref="B10:B33">N10</f>
        <v>1230</v>
      </c>
      <c r="C10" s="60" t="s">
        <v>39</v>
      </c>
      <c r="D10" s="56" t="s">
        <v>30</v>
      </c>
      <c r="E10" s="33" t="s">
        <v>0</v>
      </c>
      <c r="F10" s="57" t="s">
        <v>45</v>
      </c>
      <c r="G10" s="57">
        <v>2003</v>
      </c>
      <c r="H10" s="58" t="s">
        <v>46</v>
      </c>
      <c r="I10" s="12">
        <f>J10*K10</f>
        <v>74.25</v>
      </c>
      <c r="J10" s="12">
        <v>1.5</v>
      </c>
      <c r="K10" s="12">
        <f>L10*M10</f>
        <v>49.5</v>
      </c>
      <c r="L10" s="12">
        <v>33</v>
      </c>
      <c r="M10" s="12">
        <v>1.5</v>
      </c>
      <c r="N10" s="27">
        <f aca="true" t="shared" si="1" ref="N10:N33">O10+R10+U10+AA10</f>
        <v>1230</v>
      </c>
      <c r="O10" s="33">
        <v>250</v>
      </c>
      <c r="P10" s="51"/>
      <c r="Q10" s="12">
        <v>17</v>
      </c>
      <c r="R10" s="38">
        <v>412</v>
      </c>
      <c r="S10" s="51"/>
      <c r="T10" s="50" t="s">
        <v>70</v>
      </c>
      <c r="U10" s="37">
        <v>568</v>
      </c>
      <c r="V10" s="51"/>
      <c r="W10" s="15">
        <v>0.2722222222222222</v>
      </c>
      <c r="X10" s="15"/>
      <c r="Y10" s="16"/>
      <c r="Z10" s="35" t="s">
        <v>108</v>
      </c>
      <c r="AA10" s="29"/>
    </row>
    <row r="11" spans="1:27" ht="15" customHeight="1">
      <c r="A11" s="31">
        <v>2</v>
      </c>
      <c r="B11" s="11">
        <f t="shared" si="0"/>
        <v>1206</v>
      </c>
      <c r="C11" s="60" t="s">
        <v>58</v>
      </c>
      <c r="D11" s="56"/>
      <c r="E11" s="33" t="s">
        <v>19</v>
      </c>
      <c r="F11" s="57" t="s">
        <v>20</v>
      </c>
      <c r="G11" s="57">
        <v>2003</v>
      </c>
      <c r="H11" s="58" t="s">
        <v>63</v>
      </c>
      <c r="I11" s="12"/>
      <c r="J11" s="12"/>
      <c r="K11" s="12"/>
      <c r="L11" s="12"/>
      <c r="M11" s="12"/>
      <c r="N11" s="27">
        <f t="shared" si="1"/>
        <v>1206</v>
      </c>
      <c r="O11" s="33">
        <v>250</v>
      </c>
      <c r="P11" s="51"/>
      <c r="Q11" s="12">
        <v>17</v>
      </c>
      <c r="R11" s="38">
        <v>404</v>
      </c>
      <c r="S11" s="51"/>
      <c r="T11" s="50" t="s">
        <v>76</v>
      </c>
      <c r="U11" s="37">
        <v>552</v>
      </c>
      <c r="V11" s="52"/>
      <c r="W11" s="15">
        <v>0.2833333333333333</v>
      </c>
      <c r="X11" s="13"/>
      <c r="Y11" s="14"/>
      <c r="Z11" s="34" t="s">
        <v>112</v>
      </c>
      <c r="AA11" s="29"/>
    </row>
    <row r="12" spans="1:27" ht="15">
      <c r="A12" s="31">
        <v>3</v>
      </c>
      <c r="B12" s="11">
        <f t="shared" si="0"/>
        <v>1198</v>
      </c>
      <c r="C12" s="60" t="s">
        <v>40</v>
      </c>
      <c r="D12" s="56" t="s">
        <v>26</v>
      </c>
      <c r="E12" s="33" t="s">
        <v>0</v>
      </c>
      <c r="F12" s="57" t="s">
        <v>45</v>
      </c>
      <c r="G12" s="57">
        <v>2003</v>
      </c>
      <c r="H12" s="58" t="s">
        <v>46</v>
      </c>
      <c r="I12" s="12">
        <f>J12*K12</f>
        <v>69.75</v>
      </c>
      <c r="J12" s="12">
        <v>1.5</v>
      </c>
      <c r="K12" s="12">
        <f>L12*M12</f>
        <v>46.5</v>
      </c>
      <c r="L12" s="12">
        <v>31</v>
      </c>
      <c r="M12" s="12">
        <v>1.5</v>
      </c>
      <c r="N12" s="27">
        <f t="shared" si="1"/>
        <v>1198</v>
      </c>
      <c r="O12" s="33">
        <v>214</v>
      </c>
      <c r="P12" s="51"/>
      <c r="Q12" s="12">
        <v>13</v>
      </c>
      <c r="R12" s="38">
        <v>416</v>
      </c>
      <c r="S12" s="51"/>
      <c r="T12" s="50" t="s">
        <v>69</v>
      </c>
      <c r="U12" s="37">
        <v>568</v>
      </c>
      <c r="V12" s="51"/>
      <c r="W12" s="13">
        <v>0.2722222222222222</v>
      </c>
      <c r="X12" s="13"/>
      <c r="Y12" s="14"/>
      <c r="Z12" s="34" t="s">
        <v>101</v>
      </c>
      <c r="AA12" s="29"/>
    </row>
    <row r="13" spans="1:27" ht="15" customHeight="1">
      <c r="A13" s="31">
        <v>4</v>
      </c>
      <c r="B13" s="11">
        <f t="shared" si="0"/>
        <v>1194</v>
      </c>
      <c r="C13" s="60" t="s">
        <v>59</v>
      </c>
      <c r="D13" s="56"/>
      <c r="E13" s="33" t="s">
        <v>19</v>
      </c>
      <c r="F13" s="57" t="s">
        <v>20</v>
      </c>
      <c r="G13" s="57">
        <v>2004</v>
      </c>
      <c r="H13" s="58" t="s">
        <v>63</v>
      </c>
      <c r="I13" s="12"/>
      <c r="J13" s="12"/>
      <c r="K13" s="12"/>
      <c r="L13" s="12"/>
      <c r="M13" s="12"/>
      <c r="N13" s="27">
        <f t="shared" si="1"/>
        <v>1194</v>
      </c>
      <c r="O13" s="33">
        <v>250</v>
      </c>
      <c r="P13" s="51"/>
      <c r="Q13" s="12">
        <v>17</v>
      </c>
      <c r="R13" s="38">
        <v>408</v>
      </c>
      <c r="S13" s="51"/>
      <c r="T13" s="50" t="s">
        <v>73</v>
      </c>
      <c r="U13" s="37">
        <v>536</v>
      </c>
      <c r="V13" s="51"/>
      <c r="W13" s="15">
        <v>0.29444444444444445</v>
      </c>
      <c r="X13" s="15"/>
      <c r="Y13" s="16"/>
      <c r="Z13" s="35" t="s">
        <v>103</v>
      </c>
      <c r="AA13" s="29"/>
    </row>
    <row r="14" spans="1:27" ht="15" customHeight="1">
      <c r="A14" s="31">
        <v>5</v>
      </c>
      <c r="B14" s="11">
        <f t="shared" si="0"/>
        <v>1183</v>
      </c>
      <c r="C14" s="64" t="s">
        <v>49</v>
      </c>
      <c r="D14" s="56" t="s">
        <v>29</v>
      </c>
      <c r="E14" s="33" t="s">
        <v>0</v>
      </c>
      <c r="F14" s="57" t="s">
        <v>45</v>
      </c>
      <c r="G14" s="57">
        <v>2004</v>
      </c>
      <c r="H14" s="58" t="s">
        <v>47</v>
      </c>
      <c r="I14" s="12">
        <f>J14*K14</f>
        <v>15.75</v>
      </c>
      <c r="J14" s="12">
        <v>1.5</v>
      </c>
      <c r="K14" s="12">
        <f>L14*M14</f>
        <v>10.5</v>
      </c>
      <c r="L14" s="12">
        <v>7</v>
      </c>
      <c r="M14" s="12">
        <v>1.5</v>
      </c>
      <c r="N14" s="27">
        <f t="shared" si="1"/>
        <v>1183</v>
      </c>
      <c r="O14" s="33">
        <v>241</v>
      </c>
      <c r="P14" s="51"/>
      <c r="Q14" s="12">
        <v>16</v>
      </c>
      <c r="R14" s="38">
        <v>400</v>
      </c>
      <c r="S14" s="51"/>
      <c r="T14" s="50" t="s">
        <v>78</v>
      </c>
      <c r="U14" s="37">
        <v>542</v>
      </c>
      <c r="V14" s="51"/>
      <c r="W14" s="13">
        <v>0.2902777777777778</v>
      </c>
      <c r="X14" s="15"/>
      <c r="Y14" s="16"/>
      <c r="Z14" s="35" t="s">
        <v>110</v>
      </c>
      <c r="AA14" s="29"/>
    </row>
    <row r="15" spans="1:27" ht="15" customHeight="1">
      <c r="A15" s="31">
        <v>6</v>
      </c>
      <c r="B15" s="11">
        <f t="shared" si="0"/>
        <v>1182</v>
      </c>
      <c r="C15" s="60" t="s">
        <v>56</v>
      </c>
      <c r="D15" s="56"/>
      <c r="E15" s="33" t="s">
        <v>19</v>
      </c>
      <c r="F15" s="57" t="s">
        <v>20</v>
      </c>
      <c r="G15" s="57">
        <v>2003</v>
      </c>
      <c r="H15" s="58" t="s">
        <v>63</v>
      </c>
      <c r="I15" s="12"/>
      <c r="J15" s="12"/>
      <c r="K15" s="12"/>
      <c r="L15" s="12"/>
      <c r="M15" s="12"/>
      <c r="N15" s="27">
        <f t="shared" si="1"/>
        <v>1182</v>
      </c>
      <c r="O15" s="33">
        <v>223</v>
      </c>
      <c r="P15" s="51"/>
      <c r="Q15" s="12">
        <v>14</v>
      </c>
      <c r="R15" s="38">
        <v>408</v>
      </c>
      <c r="S15" s="51"/>
      <c r="T15" s="50" t="s">
        <v>72</v>
      </c>
      <c r="U15" s="37">
        <v>551</v>
      </c>
      <c r="V15" s="51"/>
      <c r="W15" s="15">
        <v>0.28402777777777777</v>
      </c>
      <c r="X15" s="15"/>
      <c r="Y15" s="16"/>
      <c r="Z15" s="35" t="s">
        <v>97</v>
      </c>
      <c r="AA15" s="29"/>
    </row>
    <row r="16" spans="1:27" ht="15" customHeight="1">
      <c r="A16" s="31">
        <v>7</v>
      </c>
      <c r="B16" s="11">
        <f t="shared" si="0"/>
        <v>1182</v>
      </c>
      <c r="C16" s="63" t="s">
        <v>36</v>
      </c>
      <c r="D16" s="56" t="s">
        <v>23</v>
      </c>
      <c r="E16" s="33" t="s">
        <v>0</v>
      </c>
      <c r="F16" s="57" t="s">
        <v>35</v>
      </c>
      <c r="G16" s="57">
        <v>2003</v>
      </c>
      <c r="H16" s="58" t="s">
        <v>37</v>
      </c>
      <c r="I16" s="12">
        <f aca="true" t="shared" si="2" ref="I16:I21">J16*K16</f>
        <v>81</v>
      </c>
      <c r="J16" s="12">
        <v>1.5</v>
      </c>
      <c r="K16" s="12">
        <f aca="true" t="shared" si="3" ref="K16:K21">L16*M16</f>
        <v>54</v>
      </c>
      <c r="L16" s="12">
        <v>36</v>
      </c>
      <c r="M16" s="12">
        <v>1.5</v>
      </c>
      <c r="N16" s="27">
        <f t="shared" si="1"/>
        <v>1182</v>
      </c>
      <c r="O16" s="33">
        <v>223</v>
      </c>
      <c r="P16" s="51"/>
      <c r="Q16" s="12">
        <v>14</v>
      </c>
      <c r="R16" s="38">
        <v>422</v>
      </c>
      <c r="S16" s="51"/>
      <c r="T16" s="50" t="s">
        <v>68</v>
      </c>
      <c r="U16" s="37">
        <v>537</v>
      </c>
      <c r="V16" s="52"/>
      <c r="W16" s="15">
        <v>0.29375</v>
      </c>
      <c r="X16" s="15"/>
      <c r="Y16" s="16"/>
      <c r="Z16" s="35" t="s">
        <v>95</v>
      </c>
      <c r="AA16" s="29"/>
    </row>
    <row r="17" spans="1:27" ht="15" customHeight="1">
      <c r="A17" s="31">
        <v>8</v>
      </c>
      <c r="B17" s="11">
        <f t="shared" si="0"/>
        <v>1144</v>
      </c>
      <c r="C17" s="63" t="s">
        <v>48</v>
      </c>
      <c r="D17" s="56" t="s">
        <v>22</v>
      </c>
      <c r="E17" s="33" t="s">
        <v>0</v>
      </c>
      <c r="F17" s="57" t="s">
        <v>45</v>
      </c>
      <c r="G17" s="57">
        <v>2003</v>
      </c>
      <c r="H17" s="58" t="s">
        <v>47</v>
      </c>
      <c r="I17" s="12">
        <f t="shared" si="2"/>
        <v>33.75</v>
      </c>
      <c r="J17" s="12">
        <v>1.5</v>
      </c>
      <c r="K17" s="12">
        <f t="shared" si="3"/>
        <v>22.5</v>
      </c>
      <c r="L17" s="12">
        <v>15</v>
      </c>
      <c r="M17" s="12">
        <v>1.5</v>
      </c>
      <c r="N17" s="27">
        <f t="shared" si="1"/>
        <v>1144</v>
      </c>
      <c r="O17" s="33">
        <v>214</v>
      </c>
      <c r="P17" s="51"/>
      <c r="Q17" s="12">
        <v>13</v>
      </c>
      <c r="R17" s="38">
        <v>406</v>
      </c>
      <c r="S17" s="51"/>
      <c r="T17" s="50" t="s">
        <v>74</v>
      </c>
      <c r="U17" s="37">
        <v>524</v>
      </c>
      <c r="V17" s="51"/>
      <c r="W17" s="15">
        <v>0.30277777777777776</v>
      </c>
      <c r="X17" s="15"/>
      <c r="Y17" s="16"/>
      <c r="Z17" s="35" t="s">
        <v>105</v>
      </c>
      <c r="AA17" s="29"/>
    </row>
    <row r="18" spans="1:27" ht="15" customHeight="1">
      <c r="A18" s="31">
        <v>9</v>
      </c>
      <c r="B18" s="11">
        <f t="shared" si="0"/>
        <v>1142</v>
      </c>
      <c r="C18" s="60" t="s">
        <v>44</v>
      </c>
      <c r="D18" s="56" t="s">
        <v>21</v>
      </c>
      <c r="E18" s="33" t="s">
        <v>0</v>
      </c>
      <c r="F18" s="57" t="s">
        <v>45</v>
      </c>
      <c r="G18" s="57">
        <v>2003</v>
      </c>
      <c r="H18" s="58" t="s">
        <v>47</v>
      </c>
      <c r="I18" s="12">
        <f t="shared" si="2"/>
        <v>49.5</v>
      </c>
      <c r="J18" s="12">
        <v>1.5</v>
      </c>
      <c r="K18" s="12">
        <f t="shared" si="3"/>
        <v>33</v>
      </c>
      <c r="L18" s="12">
        <v>22</v>
      </c>
      <c r="M18" s="12">
        <v>1.5</v>
      </c>
      <c r="N18" s="27">
        <f t="shared" si="1"/>
        <v>1142</v>
      </c>
      <c r="O18" s="33">
        <v>232</v>
      </c>
      <c r="P18" s="51"/>
      <c r="Q18" s="12">
        <v>15</v>
      </c>
      <c r="R18" s="38">
        <v>391</v>
      </c>
      <c r="S18" s="51"/>
      <c r="T18" s="50" t="s">
        <v>81</v>
      </c>
      <c r="U18" s="37">
        <v>519</v>
      </c>
      <c r="V18" s="51"/>
      <c r="W18" s="15">
        <v>0.30624999999999997</v>
      </c>
      <c r="X18" s="15"/>
      <c r="Y18" s="16"/>
      <c r="Z18" s="35" t="s">
        <v>100</v>
      </c>
      <c r="AA18" s="29"/>
    </row>
    <row r="19" spans="1:27" ht="15" customHeight="1">
      <c r="A19" s="31">
        <v>10</v>
      </c>
      <c r="B19" s="11">
        <f t="shared" si="0"/>
        <v>1137</v>
      </c>
      <c r="C19" s="64" t="s">
        <v>50</v>
      </c>
      <c r="D19" s="56" t="s">
        <v>32</v>
      </c>
      <c r="E19" s="33" t="s">
        <v>0</v>
      </c>
      <c r="F19" s="57" t="s">
        <v>45</v>
      </c>
      <c r="G19" s="57">
        <v>2004</v>
      </c>
      <c r="H19" s="58" t="s">
        <v>47</v>
      </c>
      <c r="I19" s="12">
        <f t="shared" si="2"/>
        <v>13.5</v>
      </c>
      <c r="J19" s="12">
        <v>1.5</v>
      </c>
      <c r="K19" s="12">
        <f t="shared" si="3"/>
        <v>9</v>
      </c>
      <c r="L19" s="12">
        <v>6</v>
      </c>
      <c r="M19" s="12">
        <v>1.5</v>
      </c>
      <c r="N19" s="27">
        <f t="shared" si="1"/>
        <v>1137</v>
      </c>
      <c r="O19" s="33">
        <v>214</v>
      </c>
      <c r="P19" s="51"/>
      <c r="Q19" s="12">
        <v>13</v>
      </c>
      <c r="R19" s="38">
        <v>404</v>
      </c>
      <c r="S19" s="51"/>
      <c r="T19" s="50" t="s">
        <v>75</v>
      </c>
      <c r="U19" s="37">
        <v>519</v>
      </c>
      <c r="V19" s="51"/>
      <c r="W19" s="15">
        <v>0.30624999999999997</v>
      </c>
      <c r="X19" s="15"/>
      <c r="Y19" s="16"/>
      <c r="Z19" s="35" t="s">
        <v>96</v>
      </c>
      <c r="AA19" s="29"/>
    </row>
    <row r="20" spans="1:27" ht="15" customHeight="1">
      <c r="A20" s="31">
        <v>11</v>
      </c>
      <c r="B20" s="11">
        <f t="shared" si="0"/>
        <v>1132</v>
      </c>
      <c r="C20" s="60" t="s">
        <v>42</v>
      </c>
      <c r="D20" s="56" t="s">
        <v>34</v>
      </c>
      <c r="E20" s="33" t="s">
        <v>0</v>
      </c>
      <c r="F20" s="57" t="s">
        <v>45</v>
      </c>
      <c r="G20" s="57">
        <v>2003</v>
      </c>
      <c r="H20" s="58" t="s">
        <v>47</v>
      </c>
      <c r="I20" s="12">
        <f t="shared" si="2"/>
        <v>56.25</v>
      </c>
      <c r="J20" s="12">
        <v>1.5</v>
      </c>
      <c r="K20" s="12">
        <f t="shared" si="3"/>
        <v>37.5</v>
      </c>
      <c r="L20" s="12">
        <v>25</v>
      </c>
      <c r="M20" s="12">
        <v>1.5</v>
      </c>
      <c r="N20" s="27">
        <f t="shared" si="1"/>
        <v>1132</v>
      </c>
      <c r="O20" s="33">
        <v>214</v>
      </c>
      <c r="P20" s="51"/>
      <c r="Q20" s="12">
        <v>13</v>
      </c>
      <c r="R20" s="38">
        <v>394</v>
      </c>
      <c r="S20" s="51"/>
      <c r="T20" s="50" t="s">
        <v>79</v>
      </c>
      <c r="U20" s="37">
        <v>524</v>
      </c>
      <c r="V20" s="51"/>
      <c r="W20" s="15">
        <v>0.30277777777777776</v>
      </c>
      <c r="X20" s="15"/>
      <c r="Y20" s="16"/>
      <c r="Z20" s="35" t="s">
        <v>114</v>
      </c>
      <c r="AA20" s="29"/>
    </row>
    <row r="21" spans="1:27" ht="15" customHeight="1">
      <c r="A21" s="31">
        <v>12</v>
      </c>
      <c r="B21" s="11">
        <f t="shared" si="0"/>
        <v>1128</v>
      </c>
      <c r="C21" s="60" t="s">
        <v>41</v>
      </c>
      <c r="D21" s="56" t="s">
        <v>24</v>
      </c>
      <c r="E21" s="33" t="s">
        <v>0</v>
      </c>
      <c r="F21" s="57" t="s">
        <v>45</v>
      </c>
      <c r="G21" s="57">
        <v>2004</v>
      </c>
      <c r="H21" s="58" t="s">
        <v>47</v>
      </c>
      <c r="I21" s="12">
        <f t="shared" si="2"/>
        <v>60.75</v>
      </c>
      <c r="J21" s="12">
        <v>1.5</v>
      </c>
      <c r="K21" s="12">
        <f t="shared" si="3"/>
        <v>40.5</v>
      </c>
      <c r="L21" s="12">
        <v>27</v>
      </c>
      <c r="M21" s="12">
        <v>1.5</v>
      </c>
      <c r="N21" s="27">
        <f t="shared" si="1"/>
        <v>1128</v>
      </c>
      <c r="O21" s="33">
        <v>223</v>
      </c>
      <c r="P21" s="51"/>
      <c r="Q21" s="12">
        <v>14</v>
      </c>
      <c r="R21" s="38">
        <v>411</v>
      </c>
      <c r="S21" s="51"/>
      <c r="T21" s="50" t="s">
        <v>71</v>
      </c>
      <c r="U21" s="37">
        <v>494</v>
      </c>
      <c r="V21" s="51"/>
      <c r="W21" s="15">
        <v>0.3236111111111111</v>
      </c>
      <c r="X21" s="15"/>
      <c r="Y21" s="16"/>
      <c r="Z21" s="35" t="s">
        <v>116</v>
      </c>
      <c r="AA21" s="29"/>
    </row>
    <row r="22" spans="1:27" ht="15" customHeight="1">
      <c r="A22" s="31">
        <v>13</v>
      </c>
      <c r="B22" s="11">
        <f t="shared" si="0"/>
        <v>1119</v>
      </c>
      <c r="C22" s="64" t="s">
        <v>51</v>
      </c>
      <c r="D22" s="56"/>
      <c r="E22" s="33" t="s">
        <v>0</v>
      </c>
      <c r="F22" s="57" t="s">
        <v>45</v>
      </c>
      <c r="G22" s="57">
        <v>2003</v>
      </c>
      <c r="H22" s="58" t="s">
        <v>47</v>
      </c>
      <c r="I22" s="12"/>
      <c r="J22" s="12"/>
      <c r="K22" s="12"/>
      <c r="L22" s="12"/>
      <c r="M22" s="12"/>
      <c r="N22" s="27">
        <f t="shared" si="1"/>
        <v>1119</v>
      </c>
      <c r="O22" s="33">
        <v>196</v>
      </c>
      <c r="P22" s="51"/>
      <c r="Q22" s="12">
        <v>11</v>
      </c>
      <c r="R22" s="38">
        <v>390</v>
      </c>
      <c r="S22" s="51"/>
      <c r="T22" s="50" t="s">
        <v>82</v>
      </c>
      <c r="U22" s="37">
        <v>533</v>
      </c>
      <c r="V22" s="51"/>
      <c r="W22" s="15">
        <v>0.2965277777777778</v>
      </c>
      <c r="X22" s="15"/>
      <c r="Y22" s="16"/>
      <c r="Z22" s="35" t="s">
        <v>104</v>
      </c>
      <c r="AA22" s="29"/>
    </row>
    <row r="23" spans="1:27" ht="15" customHeight="1">
      <c r="A23" s="31">
        <v>14</v>
      </c>
      <c r="B23" s="11">
        <f t="shared" si="0"/>
        <v>1102</v>
      </c>
      <c r="C23" s="60" t="s">
        <v>43</v>
      </c>
      <c r="D23" s="56" t="s">
        <v>25</v>
      </c>
      <c r="E23" s="33" t="s">
        <v>0</v>
      </c>
      <c r="F23" s="57" t="s">
        <v>45</v>
      </c>
      <c r="G23" s="57">
        <v>2003</v>
      </c>
      <c r="H23" s="58" t="s">
        <v>47</v>
      </c>
      <c r="I23" s="12">
        <f>J23*K23</f>
        <v>51.75</v>
      </c>
      <c r="J23" s="12">
        <v>1.5</v>
      </c>
      <c r="K23" s="12">
        <f>L23*M23</f>
        <v>34.5</v>
      </c>
      <c r="L23" s="12">
        <v>23</v>
      </c>
      <c r="M23" s="12">
        <v>1.5</v>
      </c>
      <c r="N23" s="27">
        <f t="shared" si="1"/>
        <v>1102</v>
      </c>
      <c r="O23" s="33">
        <v>196</v>
      </c>
      <c r="P23" s="51"/>
      <c r="Q23" s="12">
        <v>11</v>
      </c>
      <c r="R23" s="38">
        <v>386</v>
      </c>
      <c r="S23" s="51"/>
      <c r="T23" s="50" t="s">
        <v>83</v>
      </c>
      <c r="U23" s="37">
        <v>520</v>
      </c>
      <c r="V23" s="51"/>
      <c r="W23" s="15">
        <v>0.3055555555555555</v>
      </c>
      <c r="X23" s="15"/>
      <c r="Y23" s="16"/>
      <c r="Z23" s="35" t="s">
        <v>117</v>
      </c>
      <c r="AA23" s="29"/>
    </row>
    <row r="24" spans="1:27" ht="15" customHeight="1">
      <c r="A24" s="31">
        <v>15</v>
      </c>
      <c r="B24" s="11">
        <f t="shared" si="0"/>
        <v>1095</v>
      </c>
      <c r="C24" s="60" t="s">
        <v>57</v>
      </c>
      <c r="D24" s="56"/>
      <c r="E24" s="33" t="s">
        <v>19</v>
      </c>
      <c r="F24" s="57" t="s">
        <v>20</v>
      </c>
      <c r="G24" s="57">
        <v>2003</v>
      </c>
      <c r="H24" s="58" t="s">
        <v>63</v>
      </c>
      <c r="I24" s="12"/>
      <c r="J24" s="12"/>
      <c r="K24" s="12"/>
      <c r="L24" s="12"/>
      <c r="M24" s="12"/>
      <c r="N24" s="27">
        <f t="shared" si="1"/>
        <v>1095</v>
      </c>
      <c r="O24" s="33">
        <v>169</v>
      </c>
      <c r="P24" s="51"/>
      <c r="Q24" s="12">
        <v>8</v>
      </c>
      <c r="R24" s="38">
        <v>402</v>
      </c>
      <c r="S24" s="51"/>
      <c r="T24" s="50" t="s">
        <v>77</v>
      </c>
      <c r="U24" s="37">
        <v>524</v>
      </c>
      <c r="V24" s="51"/>
      <c r="W24" s="15">
        <v>0.30277777777777776</v>
      </c>
      <c r="X24" s="15"/>
      <c r="Y24" s="16"/>
      <c r="Z24" s="35" t="s">
        <v>115</v>
      </c>
      <c r="AA24" s="29"/>
    </row>
    <row r="25" spans="1:27" ht="15" customHeight="1">
      <c r="A25" s="31">
        <v>16</v>
      </c>
      <c r="B25" s="11">
        <f t="shared" si="0"/>
        <v>1052</v>
      </c>
      <c r="C25" s="64" t="s">
        <v>52</v>
      </c>
      <c r="D25" s="56"/>
      <c r="E25" s="33" t="s">
        <v>0</v>
      </c>
      <c r="F25" s="57" t="s">
        <v>45</v>
      </c>
      <c r="G25" s="57">
        <v>2004</v>
      </c>
      <c r="H25" s="58" t="s">
        <v>47</v>
      </c>
      <c r="I25" s="12"/>
      <c r="J25" s="12"/>
      <c r="K25" s="12"/>
      <c r="L25" s="12"/>
      <c r="M25" s="12"/>
      <c r="N25" s="27">
        <f t="shared" si="1"/>
        <v>1052</v>
      </c>
      <c r="O25" s="33">
        <v>160</v>
      </c>
      <c r="P25" s="51"/>
      <c r="Q25" s="12">
        <v>7</v>
      </c>
      <c r="R25" s="38">
        <v>392</v>
      </c>
      <c r="S25" s="51"/>
      <c r="T25" s="50" t="s">
        <v>80</v>
      </c>
      <c r="U25" s="37">
        <v>500</v>
      </c>
      <c r="V25" s="51"/>
      <c r="W25" s="15">
        <v>0.3194444444444445</v>
      </c>
      <c r="X25" s="15"/>
      <c r="Y25" s="16"/>
      <c r="Z25" s="35" t="s">
        <v>94</v>
      </c>
      <c r="AA25" s="29"/>
    </row>
    <row r="26" spans="1:27" ht="15" customHeight="1">
      <c r="A26" s="31">
        <v>17</v>
      </c>
      <c r="B26" s="11">
        <f t="shared" si="0"/>
        <v>1049</v>
      </c>
      <c r="C26" s="64" t="s">
        <v>53</v>
      </c>
      <c r="D26" s="59" t="s">
        <v>28</v>
      </c>
      <c r="E26" s="33" t="s">
        <v>0</v>
      </c>
      <c r="F26" s="57" t="s">
        <v>45</v>
      </c>
      <c r="G26" s="57">
        <v>2004</v>
      </c>
      <c r="H26" s="58" t="s">
        <v>47</v>
      </c>
      <c r="I26" s="12">
        <f>J26*K26</f>
        <v>11.25</v>
      </c>
      <c r="J26" s="12">
        <v>1.5</v>
      </c>
      <c r="K26" s="12">
        <f>L26*M26</f>
        <v>7.5</v>
      </c>
      <c r="L26" s="12">
        <v>5</v>
      </c>
      <c r="M26" s="12">
        <v>1.5</v>
      </c>
      <c r="N26" s="27">
        <f t="shared" si="1"/>
        <v>1049</v>
      </c>
      <c r="O26" s="33">
        <v>160</v>
      </c>
      <c r="P26" s="51"/>
      <c r="Q26" s="12">
        <v>7</v>
      </c>
      <c r="R26" s="38">
        <v>378</v>
      </c>
      <c r="S26" s="51"/>
      <c r="T26" s="50" t="s">
        <v>86</v>
      </c>
      <c r="U26" s="37">
        <v>511</v>
      </c>
      <c r="V26" s="51"/>
      <c r="W26" s="15">
        <v>0.31180555555555556</v>
      </c>
      <c r="X26" s="15"/>
      <c r="Y26" s="16"/>
      <c r="Z26" s="35" t="s">
        <v>109</v>
      </c>
      <c r="AA26" s="29"/>
    </row>
    <row r="27" spans="1:27" ht="15" customHeight="1">
      <c r="A27" s="31">
        <v>18</v>
      </c>
      <c r="B27" s="11">
        <f t="shared" si="0"/>
        <v>1046</v>
      </c>
      <c r="C27" s="60" t="s">
        <v>60</v>
      </c>
      <c r="D27" s="59"/>
      <c r="E27" s="33" t="s">
        <v>0</v>
      </c>
      <c r="F27" s="57" t="s">
        <v>45</v>
      </c>
      <c r="G27" s="57">
        <v>2004</v>
      </c>
      <c r="H27" s="58" t="s">
        <v>47</v>
      </c>
      <c r="I27" s="12"/>
      <c r="J27" s="12"/>
      <c r="K27" s="12"/>
      <c r="L27" s="12"/>
      <c r="M27" s="12"/>
      <c r="N27" s="27">
        <f t="shared" si="1"/>
        <v>1046</v>
      </c>
      <c r="O27" s="33">
        <v>214</v>
      </c>
      <c r="P27" s="51"/>
      <c r="Q27" s="12">
        <v>13</v>
      </c>
      <c r="R27" s="38">
        <v>382</v>
      </c>
      <c r="S27" s="51"/>
      <c r="T27" s="50" t="s">
        <v>84</v>
      </c>
      <c r="U27" s="37">
        <v>450</v>
      </c>
      <c r="V27" s="51"/>
      <c r="W27" s="15">
        <v>0.3541666666666667</v>
      </c>
      <c r="X27" s="15"/>
      <c r="Y27" s="16"/>
      <c r="Z27" s="35" t="s">
        <v>98</v>
      </c>
      <c r="AA27" s="29"/>
    </row>
    <row r="28" spans="1:27" ht="15" customHeight="1">
      <c r="A28" s="31">
        <v>19</v>
      </c>
      <c r="B28" s="11">
        <f t="shared" si="0"/>
        <v>1006</v>
      </c>
      <c r="C28" s="64" t="s">
        <v>64</v>
      </c>
      <c r="D28" s="59"/>
      <c r="E28" s="33" t="s">
        <v>0</v>
      </c>
      <c r="F28" s="57" t="s">
        <v>45</v>
      </c>
      <c r="G28" s="57">
        <v>2003</v>
      </c>
      <c r="H28" s="58" t="s">
        <v>47</v>
      </c>
      <c r="I28" s="12"/>
      <c r="J28" s="12"/>
      <c r="K28" s="12"/>
      <c r="L28" s="12"/>
      <c r="M28" s="12"/>
      <c r="N28" s="27">
        <f t="shared" si="1"/>
        <v>1006</v>
      </c>
      <c r="O28" s="33">
        <v>187</v>
      </c>
      <c r="P28" s="51"/>
      <c r="Q28" s="12">
        <v>10</v>
      </c>
      <c r="R28" s="38">
        <v>363</v>
      </c>
      <c r="S28" s="51"/>
      <c r="T28" s="50" t="s">
        <v>89</v>
      </c>
      <c r="U28" s="37">
        <v>456</v>
      </c>
      <c r="V28" s="51"/>
      <c r="W28" s="15">
        <v>0.35000000000000003</v>
      </c>
      <c r="X28" s="15"/>
      <c r="Y28" s="16"/>
      <c r="Z28" s="35" t="s">
        <v>106</v>
      </c>
      <c r="AA28" s="29"/>
    </row>
    <row r="29" spans="1:27" ht="15" customHeight="1">
      <c r="A29" s="31">
        <v>20</v>
      </c>
      <c r="B29" s="11">
        <f t="shared" si="0"/>
        <v>979</v>
      </c>
      <c r="C29" s="63" t="s">
        <v>61</v>
      </c>
      <c r="D29" s="59" t="s">
        <v>27</v>
      </c>
      <c r="E29" s="33" t="s">
        <v>0</v>
      </c>
      <c r="F29" s="57" t="s">
        <v>45</v>
      </c>
      <c r="G29" s="57">
        <v>2004</v>
      </c>
      <c r="H29" s="58" t="s">
        <v>47</v>
      </c>
      <c r="I29" s="12">
        <f>J29*K29</f>
        <v>47.25</v>
      </c>
      <c r="J29" s="12">
        <v>1.5</v>
      </c>
      <c r="K29" s="12">
        <f>L29*M29</f>
        <v>31.5</v>
      </c>
      <c r="L29" s="12">
        <v>21</v>
      </c>
      <c r="M29" s="12">
        <v>1.5</v>
      </c>
      <c r="N29" s="27">
        <f t="shared" si="1"/>
        <v>979</v>
      </c>
      <c r="O29" s="33">
        <v>133</v>
      </c>
      <c r="P29" s="51"/>
      <c r="Q29" s="12">
        <v>4</v>
      </c>
      <c r="R29" s="38">
        <v>365</v>
      </c>
      <c r="S29" s="51"/>
      <c r="T29" s="50" t="s">
        <v>87</v>
      </c>
      <c r="U29" s="37">
        <v>481</v>
      </c>
      <c r="V29" s="51"/>
      <c r="W29" s="15">
        <v>0.3326388888888889</v>
      </c>
      <c r="X29" s="15"/>
      <c r="Y29" s="16"/>
      <c r="Z29" s="35" t="s">
        <v>99</v>
      </c>
      <c r="AA29" s="29"/>
    </row>
    <row r="30" spans="1:27" ht="15" customHeight="1">
      <c r="A30" s="31">
        <v>21</v>
      </c>
      <c r="B30" s="11">
        <f t="shared" si="0"/>
        <v>946</v>
      </c>
      <c r="C30" s="64" t="s">
        <v>67</v>
      </c>
      <c r="D30" s="59"/>
      <c r="E30" s="33" t="s">
        <v>0</v>
      </c>
      <c r="F30" s="57" t="s">
        <v>45</v>
      </c>
      <c r="G30" s="57">
        <v>2004</v>
      </c>
      <c r="H30" s="58" t="s">
        <v>47</v>
      </c>
      <c r="I30" s="12"/>
      <c r="J30" s="12"/>
      <c r="K30" s="12"/>
      <c r="L30" s="12"/>
      <c r="M30" s="12"/>
      <c r="N30" s="27">
        <f t="shared" si="1"/>
        <v>946</v>
      </c>
      <c r="O30" s="33">
        <v>160</v>
      </c>
      <c r="P30" s="51"/>
      <c r="Q30" s="12">
        <v>7</v>
      </c>
      <c r="R30" s="38">
        <v>381</v>
      </c>
      <c r="S30" s="51"/>
      <c r="T30" s="50" t="s">
        <v>85</v>
      </c>
      <c r="U30" s="37">
        <v>405</v>
      </c>
      <c r="V30" s="51"/>
      <c r="W30" s="15">
        <v>0.3854166666666667</v>
      </c>
      <c r="X30" s="15"/>
      <c r="Y30" s="16"/>
      <c r="Z30" s="35" t="s">
        <v>102</v>
      </c>
      <c r="AA30" s="29"/>
    </row>
    <row r="31" spans="1:27" ht="15" customHeight="1">
      <c r="A31" s="31">
        <v>22</v>
      </c>
      <c r="B31" s="11">
        <f t="shared" si="0"/>
        <v>915</v>
      </c>
      <c r="C31" s="63" t="s">
        <v>62</v>
      </c>
      <c r="D31" s="59"/>
      <c r="E31" s="33" t="s">
        <v>0</v>
      </c>
      <c r="F31" s="57" t="s">
        <v>45</v>
      </c>
      <c r="G31" s="57">
        <v>2004</v>
      </c>
      <c r="H31" s="58" t="s">
        <v>47</v>
      </c>
      <c r="I31" s="12"/>
      <c r="J31" s="12"/>
      <c r="K31" s="12"/>
      <c r="L31" s="12"/>
      <c r="M31" s="12"/>
      <c r="N31" s="27">
        <f t="shared" si="1"/>
        <v>915</v>
      </c>
      <c r="O31" s="33">
        <v>124</v>
      </c>
      <c r="P31" s="51"/>
      <c r="Q31" s="12">
        <v>3</v>
      </c>
      <c r="R31" s="38">
        <v>352</v>
      </c>
      <c r="S31" s="51"/>
      <c r="T31" s="50" t="s">
        <v>90</v>
      </c>
      <c r="U31" s="37">
        <v>439</v>
      </c>
      <c r="V31" s="51"/>
      <c r="W31" s="15">
        <v>0.36180555555555555</v>
      </c>
      <c r="X31" s="15"/>
      <c r="Y31" s="16"/>
      <c r="Z31" s="35" t="s">
        <v>107</v>
      </c>
      <c r="AA31" s="29"/>
    </row>
    <row r="32" spans="1:27" ht="15" customHeight="1">
      <c r="A32" s="31">
        <v>23</v>
      </c>
      <c r="B32" s="11">
        <f t="shared" si="0"/>
        <v>863</v>
      </c>
      <c r="C32" s="63" t="s">
        <v>55</v>
      </c>
      <c r="D32" s="59"/>
      <c r="E32" s="33" t="s">
        <v>0</v>
      </c>
      <c r="F32" s="57" t="s">
        <v>45</v>
      </c>
      <c r="G32" s="57">
        <v>2004</v>
      </c>
      <c r="H32" s="58" t="s">
        <v>47</v>
      </c>
      <c r="I32" s="12"/>
      <c r="J32" s="12"/>
      <c r="K32" s="12"/>
      <c r="L32" s="12"/>
      <c r="M32" s="12"/>
      <c r="N32" s="27">
        <f t="shared" si="1"/>
        <v>863</v>
      </c>
      <c r="O32" s="33">
        <v>151</v>
      </c>
      <c r="P32" s="51"/>
      <c r="Q32" s="12">
        <v>6</v>
      </c>
      <c r="R32" s="38">
        <v>364</v>
      </c>
      <c r="S32" s="51"/>
      <c r="T32" s="50" t="s">
        <v>88</v>
      </c>
      <c r="U32" s="37">
        <v>348</v>
      </c>
      <c r="V32" s="51"/>
      <c r="W32" s="15">
        <v>0.425</v>
      </c>
      <c r="X32" s="15"/>
      <c r="Y32" s="16"/>
      <c r="Z32" s="35" t="s">
        <v>113</v>
      </c>
      <c r="AA32" s="29"/>
    </row>
    <row r="33" spans="1:27" ht="15" customHeight="1">
      <c r="A33" s="31">
        <v>24</v>
      </c>
      <c r="B33" s="11">
        <f t="shared" si="0"/>
        <v>638</v>
      </c>
      <c r="C33" s="63" t="s">
        <v>92</v>
      </c>
      <c r="D33" s="59" t="s">
        <v>31</v>
      </c>
      <c r="E33" s="33" t="s">
        <v>0</v>
      </c>
      <c r="F33" s="57" t="s">
        <v>45</v>
      </c>
      <c r="G33" s="57">
        <v>2004</v>
      </c>
      <c r="H33" s="58" t="s">
        <v>47</v>
      </c>
      <c r="I33" s="12"/>
      <c r="J33" s="12"/>
      <c r="K33" s="12">
        <f>L33*M33</f>
        <v>24</v>
      </c>
      <c r="L33" s="12">
        <v>16</v>
      </c>
      <c r="M33" s="12">
        <v>1.5</v>
      </c>
      <c r="N33" s="27">
        <f t="shared" si="1"/>
        <v>638</v>
      </c>
      <c r="O33" s="33">
        <v>205</v>
      </c>
      <c r="P33" s="51"/>
      <c r="Q33" s="12">
        <v>12</v>
      </c>
      <c r="R33" s="38"/>
      <c r="S33" s="51"/>
      <c r="T33" s="50" t="s">
        <v>93</v>
      </c>
      <c r="U33" s="37">
        <v>433</v>
      </c>
      <c r="V33" s="51"/>
      <c r="W33" s="15">
        <v>0.3659722222222222</v>
      </c>
      <c r="X33" s="15"/>
      <c r="Y33" s="16"/>
      <c r="Z33" s="35" t="s">
        <v>111</v>
      </c>
      <c r="AA33" s="29"/>
    </row>
    <row r="34" ht="15" customHeight="1">
      <c r="A34" s="31"/>
    </row>
    <row r="35" spans="1:27" ht="15" customHeight="1">
      <c r="A35" s="32"/>
      <c r="B35" s="11"/>
      <c r="C35" s="39"/>
      <c r="D35" s="48"/>
      <c r="E35" s="40"/>
      <c r="F35" s="41"/>
      <c r="G35" s="41"/>
      <c r="H35" s="41"/>
      <c r="I35" s="41"/>
      <c r="J35" s="41"/>
      <c r="K35" s="41"/>
      <c r="L35" s="41"/>
      <c r="M35" s="41"/>
      <c r="N35" s="42"/>
      <c r="O35" s="32"/>
      <c r="P35" s="41"/>
      <c r="Q35" s="41"/>
      <c r="R35" s="32"/>
      <c r="S35" s="41"/>
      <c r="T35" s="43"/>
      <c r="U35" s="40"/>
      <c r="V35" s="41"/>
      <c r="W35" s="44"/>
      <c r="X35" s="44"/>
      <c r="Y35" s="45"/>
      <c r="Z35" s="46"/>
      <c r="AA35" s="32"/>
    </row>
    <row r="36" spans="1:27" ht="15" customHeight="1">
      <c r="A36" s="32"/>
      <c r="B36" s="11"/>
      <c r="C36" s="39"/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2"/>
      <c r="O36" s="32"/>
      <c r="P36" s="41"/>
      <c r="Q36" s="41"/>
      <c r="R36" s="32"/>
      <c r="S36" s="41"/>
      <c r="T36" s="43"/>
      <c r="U36" s="41"/>
      <c r="V36" s="41"/>
      <c r="W36" s="44"/>
      <c r="X36" s="44"/>
      <c r="Y36" s="45"/>
      <c r="Z36" s="46"/>
      <c r="AA36" s="32"/>
    </row>
    <row r="37" spans="1:27" ht="15" customHeight="1">
      <c r="A37" s="32"/>
      <c r="B37" s="11"/>
      <c r="C37" s="21" t="s">
        <v>11</v>
      </c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42"/>
      <c r="O37" s="32"/>
      <c r="P37" s="41"/>
      <c r="Q37" s="41"/>
      <c r="R37" s="67" t="s">
        <v>18</v>
      </c>
      <c r="S37" s="67"/>
      <c r="T37" s="67"/>
      <c r="U37" s="67"/>
      <c r="V37" s="41"/>
      <c r="W37" s="44"/>
      <c r="X37" s="44"/>
      <c r="Y37" s="45"/>
      <c r="Z37" s="46"/>
      <c r="AA37" s="32"/>
    </row>
    <row r="38" spans="1:27" ht="15" customHeight="1">
      <c r="A38" s="32"/>
      <c r="B38" s="1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42"/>
      <c r="O38" s="32"/>
      <c r="P38" s="41"/>
      <c r="Q38" s="41"/>
      <c r="R38" s="55"/>
      <c r="S38" s="55"/>
      <c r="T38" s="55"/>
      <c r="U38" s="55"/>
      <c r="V38" s="41"/>
      <c r="W38" s="44"/>
      <c r="X38" s="44"/>
      <c r="Y38" s="45"/>
      <c r="Z38" s="46"/>
      <c r="AA38" s="32"/>
    </row>
    <row r="39" spans="1:27" ht="18.75" customHeight="1">
      <c r="A39" s="18"/>
      <c r="B39" s="18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3"/>
      <c r="O39" s="24"/>
      <c r="P39" s="23"/>
      <c r="Q39" s="23"/>
      <c r="R39" s="67"/>
      <c r="S39" s="67"/>
      <c r="T39" s="67"/>
      <c r="U39" s="67"/>
      <c r="V39" s="23"/>
      <c r="W39" s="23"/>
      <c r="X39" s="19"/>
      <c r="Y39" s="17"/>
      <c r="Z39" s="17"/>
      <c r="AA39" s="17"/>
    </row>
    <row r="40" spans="1:27" ht="13.5" customHeight="1">
      <c r="A40" s="17"/>
      <c r="B40" s="17"/>
      <c r="C40" s="21" t="s">
        <v>12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67" t="s">
        <v>13</v>
      </c>
      <c r="S40" s="67"/>
      <c r="T40" s="67"/>
      <c r="U40" s="67"/>
      <c r="V40" s="25"/>
      <c r="W40" s="25"/>
      <c r="X40" s="17"/>
      <c r="Y40" s="17"/>
      <c r="Z40" s="17"/>
      <c r="AA40" s="17"/>
    </row>
    <row r="41" spans="1:27" ht="13.5" customHeight="1">
      <c r="A41" s="17"/>
      <c r="B41" s="1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67"/>
      <c r="S41" s="67"/>
      <c r="T41" s="67"/>
      <c r="U41" s="67"/>
      <c r="V41" s="26"/>
      <c r="W41" s="26"/>
      <c r="X41" s="17"/>
      <c r="Y41" s="17"/>
      <c r="Z41" s="17"/>
      <c r="AA41" s="17"/>
    </row>
    <row r="42" spans="1:27" ht="12.75" customHeight="1">
      <c r="A42" s="17"/>
      <c r="B42" s="1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67"/>
      <c r="S42" s="67"/>
      <c r="T42" s="67"/>
      <c r="U42" s="67"/>
      <c r="V42" s="67"/>
      <c r="W42" s="25"/>
      <c r="X42" s="17"/>
      <c r="Y42" s="17"/>
      <c r="Z42" s="17"/>
      <c r="AA42" s="17"/>
    </row>
    <row r="43" spans="1:27" ht="15.75" customHeight="1">
      <c r="A43" s="17"/>
      <c r="B43" s="1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1"/>
      <c r="O43" s="21"/>
      <c r="P43" s="21"/>
      <c r="Q43" s="21"/>
      <c r="R43" s="67"/>
      <c r="S43" s="67"/>
      <c r="T43" s="67"/>
      <c r="U43" s="67"/>
      <c r="V43" s="67"/>
      <c r="W43" s="30"/>
      <c r="X43" s="17"/>
      <c r="Y43" s="17"/>
      <c r="Z43" s="17"/>
      <c r="AA43" s="17"/>
    </row>
    <row r="44" spans="1:27" ht="12" customHeight="1">
      <c r="A44" s="17"/>
      <c r="B44" s="1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66"/>
      <c r="S44" s="66"/>
      <c r="T44" s="66"/>
      <c r="U44" s="66"/>
      <c r="V44" s="20"/>
      <c r="W44" s="20"/>
      <c r="X44" s="17"/>
      <c r="Y44" s="17"/>
      <c r="Z44" s="17"/>
      <c r="AA44" s="17"/>
    </row>
    <row r="45" spans="1:27" ht="15">
      <c r="A45" s="3"/>
      <c r="B45" s="3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4:21" ht="15">
      <c r="N46" s="1"/>
      <c r="O46" s="1"/>
      <c r="P46" s="1"/>
      <c r="Q46" s="1"/>
      <c r="R46" s="1"/>
      <c r="S46" s="1"/>
      <c r="T46" s="1"/>
      <c r="U46" s="1"/>
    </row>
  </sheetData>
  <sheetProtection/>
  <mergeCells count="14">
    <mergeCell ref="R37:U37"/>
    <mergeCell ref="R40:U40"/>
    <mergeCell ref="R42:V42"/>
    <mergeCell ref="R43:V43"/>
    <mergeCell ref="A3:AA3"/>
    <mergeCell ref="A2:AA2"/>
    <mergeCell ref="A1:AA1"/>
    <mergeCell ref="R44:U44"/>
    <mergeCell ref="R39:U39"/>
    <mergeCell ref="R41:U41"/>
    <mergeCell ref="O8:Q8"/>
    <mergeCell ref="R8:T8"/>
    <mergeCell ref="U8:Z8"/>
    <mergeCell ref="C4:AA4"/>
  </mergeCells>
  <printOptions/>
  <pageMargins left="0.5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2017-04-08T11:51:06Z</cp:lastPrinted>
  <dcterms:created xsi:type="dcterms:W3CDTF">2009-09-11T09:30:04Z</dcterms:created>
  <dcterms:modified xsi:type="dcterms:W3CDTF">2017-04-09T10:52:52Z</dcterms:modified>
  <cp:category/>
  <cp:version/>
  <cp:contentType/>
  <cp:contentStatus/>
</cp:coreProperties>
</file>