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<sst xmlns="http://schemas.openxmlformats.org/spreadsheetml/2006/main" count="240" uniqueCount="150">
  <si>
    <t>KAZ</t>
  </si>
  <si>
    <t>№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</si>
  <si>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</si>
  <si>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</si>
  <si>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</si>
  <si>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</si>
  <si>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</si>
  <si>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</si>
  <si>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</si>
  <si>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</si>
  <si>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</si>
  <si>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</si>
  <si>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</si>
  <si>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</si>
  <si>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МС</t>
  </si>
  <si>
    <t>КМС</t>
  </si>
  <si>
    <t>1-р.</t>
  </si>
  <si>
    <t>сумма</t>
  </si>
  <si>
    <t>очков</t>
  </si>
  <si>
    <t>город</t>
  </si>
  <si>
    <t>Алматы</t>
  </si>
  <si>
    <t>ЗАТЫЛЬНЫЙ Степан</t>
  </si>
  <si>
    <t>ДРОБОТОВ Артём</t>
  </si>
  <si>
    <t>В/ЕЗДА</t>
  </si>
  <si>
    <t>время стрельбы</t>
  </si>
  <si>
    <t>ТЮРИН Денис</t>
  </si>
  <si>
    <t>СОЗИНОВ Игорь</t>
  </si>
  <si>
    <t>Д.Тюрин</t>
  </si>
  <si>
    <t>НУРАХАН Мухаммедал</t>
  </si>
  <si>
    <t>ШПАКОВСКИЙ Влад</t>
  </si>
  <si>
    <t>KGZ</t>
  </si>
  <si>
    <t>Бишкек</t>
  </si>
  <si>
    <t>РАФАЭЛОВ Илья</t>
  </si>
  <si>
    <t>РАМАЗАНОВ Руслан</t>
  </si>
  <si>
    <t>Темир.</t>
  </si>
  <si>
    <t>КАЧУРА Константин</t>
  </si>
  <si>
    <t>ХРИПЧЕНКО Радион</t>
  </si>
  <si>
    <t>МЯГКИХ Илья</t>
  </si>
  <si>
    <t>ИБРАГИМОВ Рустам</t>
  </si>
  <si>
    <t>ДОДОГЕЛЬДИЕВ Та.</t>
  </si>
  <si>
    <t>комбайн (3200)</t>
  </si>
  <si>
    <t>M038533</t>
  </si>
  <si>
    <t>M040832</t>
  </si>
  <si>
    <t>M042007</t>
  </si>
  <si>
    <t>M040115</t>
  </si>
  <si>
    <t>M040889</t>
  </si>
  <si>
    <t>M040663</t>
  </si>
  <si>
    <t>M041650</t>
  </si>
  <si>
    <t>M041653</t>
  </si>
  <si>
    <t>M041017</t>
  </si>
  <si>
    <t>M040661</t>
  </si>
  <si>
    <t>M041122</t>
  </si>
  <si>
    <t>M041014</t>
  </si>
  <si>
    <t>M041016</t>
  </si>
  <si>
    <t>в программе Открытого Летнего Чемпионата Республики Казахстан</t>
  </si>
  <si>
    <t>КОТКОВ Павел</t>
  </si>
  <si>
    <t>МАЛАХОВ Евгений</t>
  </si>
  <si>
    <t>М042008</t>
  </si>
  <si>
    <t>Темиртау</t>
  </si>
  <si>
    <t>M040834</t>
  </si>
  <si>
    <t>Международный Турнир "Амангельды Иманова"</t>
  </si>
  <si>
    <t>Плавание(200)</t>
  </si>
  <si>
    <t>г.Алматы   28-30 апреля  2016 г.</t>
  </si>
  <si>
    <t>МАКСИМЕНКО Евгений</t>
  </si>
  <si>
    <t>БАЙЖЕНОВ Галымжан</t>
  </si>
  <si>
    <t>ТИМОФЕЕВ Никита</t>
  </si>
  <si>
    <t>ИМИНЖАНОВ Бексултан</t>
  </si>
  <si>
    <t>ЛУКЬЯНОВ Василий</t>
  </si>
  <si>
    <t>НУРЛАНОВ Ильяс</t>
  </si>
  <si>
    <t>КУНДИЛЬ Юсуф</t>
  </si>
  <si>
    <t xml:space="preserve"> </t>
  </si>
  <si>
    <t>КУЗНЕЦОВ Антон</t>
  </si>
  <si>
    <t>М041647</t>
  </si>
  <si>
    <t>М041646</t>
  </si>
  <si>
    <t>М041127</t>
  </si>
  <si>
    <t>М041649</t>
  </si>
  <si>
    <t>М041125</t>
  </si>
  <si>
    <t>М042197</t>
  </si>
  <si>
    <t>М043504</t>
  </si>
  <si>
    <t>М041126</t>
  </si>
  <si>
    <t>лицензии</t>
  </si>
  <si>
    <t>КЕЧИН Дмитрий</t>
  </si>
  <si>
    <t>СУЛЕЙМЕНОВ Олжас</t>
  </si>
  <si>
    <t>ПРЕСНЯКОВ Никита</t>
  </si>
  <si>
    <t>М041655</t>
  </si>
  <si>
    <t>М041151</t>
  </si>
  <si>
    <t>ВАРСАНОВ Егор</t>
  </si>
  <si>
    <t>М043648</t>
  </si>
  <si>
    <t>КОЛЕСНИКОВ Дмитрий</t>
  </si>
  <si>
    <t>М042108</t>
  </si>
  <si>
    <t>2:34.40</t>
  </si>
  <si>
    <t>2:27.06</t>
  </si>
  <si>
    <t>2:29.71</t>
  </si>
  <si>
    <t>4:06.63</t>
  </si>
  <si>
    <t>2:33.01</t>
  </si>
  <si>
    <t>2:19.20</t>
  </si>
  <si>
    <t>2:24.81</t>
  </si>
  <si>
    <t>2:26.28</t>
  </si>
  <si>
    <t>2:23.82</t>
  </si>
  <si>
    <t>2:57.09</t>
  </si>
  <si>
    <t>2:12.81</t>
  </si>
  <si>
    <t>2:16.50</t>
  </si>
  <si>
    <t>2:26.17</t>
  </si>
  <si>
    <t>2:23.72</t>
  </si>
  <si>
    <t>2:13.53</t>
  </si>
  <si>
    <t>2:10.36</t>
  </si>
  <si>
    <t>2:17.77</t>
  </si>
  <si>
    <t>2:14.67</t>
  </si>
  <si>
    <t>2:07.83</t>
  </si>
  <si>
    <t>2:06.31</t>
  </si>
  <si>
    <t>2:04.22</t>
  </si>
  <si>
    <t>2:08.61</t>
  </si>
  <si>
    <t>2:14.77</t>
  </si>
  <si>
    <t>2:06.68</t>
  </si>
  <si>
    <t>2:05.50</t>
  </si>
  <si>
    <t>2:01.61</t>
  </si>
  <si>
    <t>2:05.04</t>
  </si>
  <si>
    <t>2:10.84</t>
  </si>
  <si>
    <t>ТУРАНОВ Шахмурат</t>
  </si>
  <si>
    <t>б/р.</t>
  </si>
  <si>
    <t>2:35.69</t>
  </si>
  <si>
    <t>БАКАСОВ Акыл</t>
  </si>
  <si>
    <t>М043658</t>
  </si>
  <si>
    <t>24,19,13,16=1:12</t>
  </si>
  <si>
    <t>16,13,12,22=1:03</t>
  </si>
  <si>
    <t>42,38,42,36=2:38</t>
  </si>
  <si>
    <t>13,13,11,13=0:50</t>
  </si>
  <si>
    <t>17,13,20,12=1:02</t>
  </si>
  <si>
    <t>17,26,20,38=1:41</t>
  </si>
  <si>
    <t>22,18,19,14=1:13</t>
  </si>
  <si>
    <t>22,8,29,13=1:12</t>
  </si>
  <si>
    <t>10,18,10,16=0:54</t>
  </si>
  <si>
    <t>50,19,32,50=2:31</t>
  </si>
  <si>
    <t>10,20,11,15=0:55</t>
  </si>
  <si>
    <t>19,23,12,42=1:36</t>
  </si>
  <si>
    <t>15,10,17,18=1:00</t>
  </si>
  <si>
    <t>27,33,50,50=2:40</t>
  </si>
  <si>
    <t>13,12,13,16=0:54</t>
  </si>
  <si>
    <t>26,50,14,34=2:04</t>
  </si>
  <si>
    <t>18,12,12,21=1:03</t>
  </si>
  <si>
    <t>12,14,15,13=0:54</t>
  </si>
  <si>
    <t>30,18,18,33=1:39</t>
  </si>
  <si>
    <t>11,27,22,15=1:15</t>
  </si>
  <si>
    <t>22,14,20,18=1:14</t>
  </si>
  <si>
    <t>9,16,23,11=0:59</t>
  </si>
  <si>
    <t>11,22,18,18=1:09</t>
  </si>
  <si>
    <t>16,19,22,17=1:14</t>
  </si>
  <si>
    <t>27,31,28,39=2:05</t>
  </si>
  <si>
    <t>50:50:50:50=3:20</t>
  </si>
  <si>
    <t>по современному пятиборью среди юниоров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</si>
</sst>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6"/>
      <color indexed="8"/>
      <name val="Cambria"/>
      <family val="1"/>
    </font>
    <font>
      <sz val="14"/>
      <color indexed="8"/>
      <name val="Cambria"/>
      <family val="1"/>
    </font>
    <font>
      <sz val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  <font>
      <sz val="14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3" fillId="0" borderId="14" xfId="0" applyFont="1" applyBorder="1" applyAlignment="1">
      <alignment horizontal="center" shrinkToFit="1"/>
    </xf>
    <xf numFmtId="0" fontId="23" fillId="0" borderId="15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shrinkToFit="1"/>
    </xf>
    <xf numFmtId="20" fontId="23" fillId="0" borderId="14" xfId="0" applyNumberFormat="1" applyFont="1" applyBorder="1" applyAlignment="1">
      <alignment horizontal="center" shrinkToFit="1"/>
    </xf>
    <xf numFmtId="0" fontId="51" fillId="0" borderId="14" xfId="0" applyFont="1" applyBorder="1" applyAlignment="1">
      <alignment shrinkToFit="1"/>
    </xf>
    <xf numFmtId="20" fontId="23" fillId="0" borderId="16" xfId="0" applyNumberFormat="1" applyFont="1" applyBorder="1" applyAlignment="1">
      <alignment horizontal="center" shrinkToFit="1"/>
    </xf>
    <xf numFmtId="0" fontId="51" fillId="0" borderId="16" xfId="0" applyFont="1" applyBorder="1" applyAlignment="1">
      <alignment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4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26" fillId="0" borderId="12" xfId="0" applyFont="1" applyBorder="1" applyAlignment="1">
      <alignment horizontal="center" shrinkToFit="1"/>
    </xf>
    <xf numFmtId="0" fontId="51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3" fillId="0" borderId="14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4" fillId="0" borderId="17" xfId="0" applyFont="1" applyBorder="1" applyAlignment="1">
      <alignment horizontal="center" shrinkToFit="1"/>
    </xf>
    <xf numFmtId="20" fontId="23" fillId="0" borderId="15" xfId="0" applyNumberFormat="1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3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3" fillId="0" borderId="0" xfId="0" applyNumberFormat="1" applyFont="1" applyBorder="1" applyAlignment="1">
      <alignment shrinkToFit="1"/>
    </xf>
    <xf numFmtId="20" fontId="23" fillId="0" borderId="0" xfId="0" applyNumberFormat="1" applyFont="1" applyBorder="1" applyAlignment="1">
      <alignment horizontal="center" shrinkToFit="1"/>
    </xf>
    <xf numFmtId="0" fontId="51" fillId="0" borderId="0" xfId="0" applyFont="1" applyBorder="1" applyAlignment="1">
      <alignment shrinkToFit="1"/>
    </xf>
    <xf numFmtId="0" fontId="54" fillId="0" borderId="0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29" fillId="0" borderId="14" xfId="0" applyFont="1" applyBorder="1" applyAlignment="1">
      <alignment horizontal="center" shrinkToFit="1"/>
    </xf>
    <xf numFmtId="0" fontId="29" fillId="0" borderId="0" xfId="0" applyFont="1" applyBorder="1" applyAlignment="1">
      <alignment horizontal="center" shrinkToFit="1"/>
    </xf>
    <xf numFmtId="0" fontId="29" fillId="0" borderId="16" xfId="0" applyFont="1" applyBorder="1" applyAlignment="1">
      <alignment horizontal="center" shrinkToFit="1"/>
    </xf>
    <xf numFmtId="0" fontId="55" fillId="0" borderId="0" xfId="0" applyFont="1" applyBorder="1" applyAlignment="1">
      <alignment horizontal="center"/>
    </xf>
    <xf numFmtId="0" fontId="53" fillId="0" borderId="14" xfId="0" applyFont="1" applyBorder="1" applyAlignment="1">
      <alignment shrinkToFit="1"/>
    </xf>
    <xf numFmtId="20" fontId="23" fillId="0" borderId="15" xfId="0" applyNumberFormat="1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shrinkToFit="1"/>
    </xf>
    <xf numFmtId="0" fontId="27" fillId="0" borderId="16" xfId="0" applyFont="1" applyBorder="1" applyAlignment="1">
      <alignment horizontal="center" shrinkToFit="1"/>
    </xf>
    <xf numFmtId="20" fontId="27" fillId="0" borderId="14" xfId="0" applyNumberFormat="1" applyFont="1" applyBorder="1" applyAlignment="1">
      <alignment horizontal="center" shrinkToFit="1"/>
    </xf>
    <xf numFmtId="0" fontId="52" fillId="0" borderId="0" xfId="0" applyFont="1" applyAlignment="1">
      <alignment/>
    </xf>
    <xf numFmtId="0" fontId="32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0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28">
      <selection activeCell="H35" sqref="H35"/>
    </sheetView>
  </sheetViews>
  <sheetFormatPr defaultColWidth="9.140625" defaultRowHeight="15"/>
  <cols>
    <col min="1" max="1" width="2.8515625" style="0" customWidth="1"/>
    <col min="2" max="2" width="5.140625" style="0" hidden="1" customWidth="1"/>
    <col min="3" max="3" width="17.140625" style="0" customWidth="1"/>
    <col min="4" max="4" width="7.8515625" style="0" hidden="1" customWidth="1"/>
    <col min="5" max="5" width="5.140625" style="0" customWidth="1"/>
    <col min="6" max="6" width="6.57421875" style="0" customWidth="1"/>
    <col min="7" max="7" width="4.140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6.140625" style="0" customWidth="1"/>
    <col min="13" max="13" width="5.28125" style="0" customWidth="1"/>
    <col min="14" max="14" width="2.7109375" style="0" hidden="1" customWidth="1"/>
    <col min="15" max="15" width="3.421875" style="0" customWidth="1"/>
    <col min="16" max="16" width="5.7109375" style="0" customWidth="1"/>
    <col min="17" max="17" width="3.421875" style="0" hidden="1" customWidth="1"/>
    <col min="18" max="18" width="6.7109375" style="0" customWidth="1"/>
    <col min="19" max="19" width="5.140625" style="0" customWidth="1"/>
    <col min="20" max="20" width="2.8515625" style="0" hidden="1" customWidth="1"/>
    <col min="21" max="21" width="4.57421875" style="0" customWidth="1"/>
    <col min="22" max="22" width="4.7109375" style="0" hidden="1" customWidth="1"/>
    <col min="23" max="23" width="3.57421875" style="0" hidden="1" customWidth="1"/>
    <col min="24" max="24" width="12.7109375" style="0" customWidth="1"/>
    <col min="25" max="25" width="5.57421875" style="0" customWidth="1"/>
    <col min="33" max="33" width="13.421875" style="0" customWidth="1"/>
  </cols>
  <sheetData>
    <row r="1" spans="1:26" ht="20.2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7.25" customHeight="1">
      <c r="A2" s="65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spans="1:26" ht="15" customHeight="1">
      <c r="A3" s="64" t="s">
        <v>149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16.5" customHeight="1">
      <c r="A4" s="2"/>
      <c r="B4" s="2"/>
      <c r="C4" s="68" t="s">
        <v>62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2"/>
      <c r="X4" s="2" t="s">
        <v>70</v>
      </c>
      <c r="Y4" s="2"/>
      <c r="Z4" s="3"/>
    </row>
    <row r="5" spans="1:26" ht="9" customHeight="1">
      <c r="A5" s="2"/>
      <c r="B5" s="2"/>
      <c r="C5" s="40"/>
      <c r="D5" s="51"/>
      <c r="E5" s="40"/>
      <c r="F5" s="40"/>
      <c r="G5" s="40"/>
      <c r="H5" s="40"/>
      <c r="I5" s="55"/>
      <c r="J5" s="55"/>
      <c r="K5" s="55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2"/>
      <c r="X5" s="2"/>
      <c r="Y5" s="2"/>
      <c r="Z5" s="3"/>
    </row>
    <row r="6" spans="1:26" ht="12" customHeight="1">
      <c r="A6" s="4" t="s">
        <v>1</v>
      </c>
      <c r="B6" s="4"/>
      <c r="C6" s="4" t="s">
        <v>2</v>
      </c>
      <c r="D6" s="4" t="s">
        <v>80</v>
      </c>
      <c r="E6" s="5" t="s">
        <v>3</v>
      </c>
      <c r="F6" s="5" t="s">
        <v>19</v>
      </c>
      <c r="G6" s="5" t="s">
        <v>9</v>
      </c>
      <c r="H6" s="5" t="s">
        <v>10</v>
      </c>
      <c r="I6" s="5"/>
      <c r="J6" s="5"/>
      <c r="K6" s="5"/>
      <c r="L6" s="4" t="s">
        <v>17</v>
      </c>
      <c r="M6" s="69" t="s">
        <v>5</v>
      </c>
      <c r="N6" s="69"/>
      <c r="O6" s="69"/>
      <c r="P6" s="69" t="s">
        <v>61</v>
      </c>
      <c r="Q6" s="69"/>
      <c r="R6" s="70"/>
      <c r="S6" s="70" t="s">
        <v>40</v>
      </c>
      <c r="T6" s="71"/>
      <c r="U6" s="71"/>
      <c r="V6" s="72"/>
      <c r="W6" s="73"/>
      <c r="X6" s="74"/>
      <c r="Y6" s="31" t="s">
        <v>23</v>
      </c>
      <c r="Z6" s="3"/>
    </row>
    <row r="7" spans="1:26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18</v>
      </c>
      <c r="M7" s="7" t="s">
        <v>4</v>
      </c>
      <c r="N7" s="7" t="s">
        <v>6</v>
      </c>
      <c r="O7" s="7" t="s">
        <v>7</v>
      </c>
      <c r="P7" s="7" t="s">
        <v>4</v>
      </c>
      <c r="Q7" s="7" t="s">
        <v>6</v>
      </c>
      <c r="R7" s="8" t="s">
        <v>8</v>
      </c>
      <c r="S7" s="7" t="s">
        <v>4</v>
      </c>
      <c r="T7" s="7" t="s">
        <v>6</v>
      </c>
      <c r="U7" s="7" t="s">
        <v>8</v>
      </c>
      <c r="V7" s="7" t="s">
        <v>8</v>
      </c>
      <c r="W7" s="9"/>
      <c r="X7" s="10" t="s">
        <v>24</v>
      </c>
      <c r="Y7" s="31" t="s">
        <v>4</v>
      </c>
      <c r="Z7" s="3"/>
    </row>
    <row r="8" spans="1:26" ht="15.75" customHeight="1">
      <c r="A8" s="34">
        <v>1</v>
      </c>
      <c r="B8" s="11">
        <f aca="true" t="shared" si="0" ref="B8:B37">L8</f>
        <v>5880</v>
      </c>
      <c r="C8" s="56" t="s">
        <v>25</v>
      </c>
      <c r="D8" s="52" t="s">
        <v>41</v>
      </c>
      <c r="E8" s="23" t="s">
        <v>0</v>
      </c>
      <c r="F8" s="12" t="s">
        <v>20</v>
      </c>
      <c r="G8" s="12">
        <v>1995</v>
      </c>
      <c r="H8" s="13" t="s">
        <v>14</v>
      </c>
      <c r="I8" s="13">
        <f aca="true" t="shared" si="1" ref="I8:I18">J8*K8</f>
        <v>60</v>
      </c>
      <c r="J8" s="13">
        <v>1.5</v>
      </c>
      <c r="K8" s="13">
        <v>40</v>
      </c>
      <c r="L8" s="30">
        <f aca="true" t="shared" si="2" ref="L8:L37">M8+P8+S8+Y8</f>
        <v>5880</v>
      </c>
      <c r="M8" s="36">
        <v>972</v>
      </c>
      <c r="N8" s="58">
        <v>7</v>
      </c>
      <c r="O8" s="13">
        <v>22</v>
      </c>
      <c r="P8" s="42">
        <v>1300</v>
      </c>
      <c r="Q8" s="58">
        <v>4</v>
      </c>
      <c r="R8" s="14" t="s">
        <v>116</v>
      </c>
      <c r="S8" s="41">
        <v>2408</v>
      </c>
      <c r="T8" s="58">
        <v>1</v>
      </c>
      <c r="U8" s="17">
        <v>0.4847222222222222</v>
      </c>
      <c r="V8" s="17"/>
      <c r="W8" s="18"/>
      <c r="X8" s="38" t="s">
        <v>137</v>
      </c>
      <c r="Y8" s="32">
        <v>1200</v>
      </c>
      <c r="Z8" s="3"/>
    </row>
    <row r="9" spans="1:26" ht="15" customHeight="1">
      <c r="A9" s="34">
        <v>2</v>
      </c>
      <c r="B9" s="11">
        <f t="shared" si="0"/>
        <v>5812</v>
      </c>
      <c r="C9" s="56" t="s">
        <v>26</v>
      </c>
      <c r="D9" s="52" t="s">
        <v>44</v>
      </c>
      <c r="E9" s="23" t="s">
        <v>0</v>
      </c>
      <c r="F9" s="12" t="s">
        <v>20</v>
      </c>
      <c r="G9" s="12">
        <v>1995</v>
      </c>
      <c r="H9" s="13" t="s">
        <v>14</v>
      </c>
      <c r="I9" s="13">
        <f t="shared" si="1"/>
        <v>27</v>
      </c>
      <c r="J9" s="13">
        <v>1.5</v>
      </c>
      <c r="K9" s="13">
        <v>18</v>
      </c>
      <c r="L9" s="30">
        <f t="shared" si="2"/>
        <v>5812</v>
      </c>
      <c r="M9" s="36">
        <v>1056</v>
      </c>
      <c r="N9" s="58">
        <v>1</v>
      </c>
      <c r="O9" s="13">
        <v>25</v>
      </c>
      <c r="P9" s="42">
        <v>1236</v>
      </c>
      <c r="Q9" s="58">
        <v>11</v>
      </c>
      <c r="R9" s="14" t="s">
        <v>105</v>
      </c>
      <c r="S9" s="41">
        <v>2320</v>
      </c>
      <c r="T9" s="58">
        <v>4</v>
      </c>
      <c r="U9" s="17">
        <v>0.5</v>
      </c>
      <c r="V9" s="17"/>
      <c r="W9" s="18"/>
      <c r="X9" s="38" t="s">
        <v>135</v>
      </c>
      <c r="Y9" s="32">
        <v>1200</v>
      </c>
      <c r="Z9" s="3"/>
    </row>
    <row r="10" spans="1:26" ht="15" customHeight="1">
      <c r="A10" s="34">
        <v>3</v>
      </c>
      <c r="B10" s="11">
        <f t="shared" si="0"/>
        <v>5656</v>
      </c>
      <c r="C10" s="56" t="s">
        <v>55</v>
      </c>
      <c r="D10" s="52" t="s">
        <v>59</v>
      </c>
      <c r="E10" s="23" t="s">
        <v>0</v>
      </c>
      <c r="F10" s="12" t="s">
        <v>20</v>
      </c>
      <c r="G10" s="12">
        <v>1996</v>
      </c>
      <c r="H10" s="13" t="s">
        <v>14</v>
      </c>
      <c r="I10" s="13">
        <f t="shared" si="1"/>
        <v>37.5</v>
      </c>
      <c r="J10" s="13">
        <v>1.5</v>
      </c>
      <c r="K10" s="13">
        <v>25</v>
      </c>
      <c r="L10" s="30">
        <f t="shared" si="2"/>
        <v>5656</v>
      </c>
      <c r="M10" s="36">
        <v>1028</v>
      </c>
      <c r="N10" s="58">
        <v>2</v>
      </c>
      <c r="O10" s="13">
        <v>24</v>
      </c>
      <c r="P10" s="42">
        <v>1288</v>
      </c>
      <c r="Q10" s="58">
        <v>6</v>
      </c>
      <c r="R10" s="14" t="s">
        <v>109</v>
      </c>
      <c r="S10" s="41">
        <v>2260</v>
      </c>
      <c r="T10" s="59">
        <v>7</v>
      </c>
      <c r="U10" s="17">
        <v>0.5104166666666666</v>
      </c>
      <c r="V10" s="15"/>
      <c r="W10" s="16"/>
      <c r="X10" s="37" t="s">
        <v>126</v>
      </c>
      <c r="Y10" s="32">
        <v>1080</v>
      </c>
      <c r="Z10" s="19"/>
    </row>
    <row r="11" spans="1:26" ht="15" customHeight="1">
      <c r="A11" s="34">
        <v>4</v>
      </c>
      <c r="B11" s="11">
        <f t="shared" si="0"/>
        <v>5652</v>
      </c>
      <c r="C11" s="56" t="s">
        <v>36</v>
      </c>
      <c r="D11" s="52" t="s">
        <v>46</v>
      </c>
      <c r="E11" s="23" t="s">
        <v>30</v>
      </c>
      <c r="F11" s="12" t="s">
        <v>31</v>
      </c>
      <c r="G11" s="12">
        <v>1998</v>
      </c>
      <c r="H11" s="13" t="s">
        <v>14</v>
      </c>
      <c r="I11" s="13">
        <f t="shared" si="1"/>
        <v>31.5</v>
      </c>
      <c r="J11" s="13">
        <v>1.5</v>
      </c>
      <c r="K11" s="13">
        <v>21</v>
      </c>
      <c r="L11" s="30">
        <f t="shared" si="2"/>
        <v>5652</v>
      </c>
      <c r="M11" s="36">
        <v>1000</v>
      </c>
      <c r="N11" s="58">
        <v>3</v>
      </c>
      <c r="O11" s="13">
        <v>23</v>
      </c>
      <c r="P11" s="42">
        <v>1148</v>
      </c>
      <c r="Q11" s="58">
        <v>20</v>
      </c>
      <c r="R11" s="39" t="s">
        <v>106</v>
      </c>
      <c r="S11" s="41">
        <v>2308</v>
      </c>
      <c r="T11" s="58">
        <v>5</v>
      </c>
      <c r="U11" s="15">
        <v>0.5020833333333333</v>
      </c>
      <c r="V11" s="15"/>
      <c r="W11" s="16"/>
      <c r="X11" s="37" t="s">
        <v>144</v>
      </c>
      <c r="Y11" s="32">
        <v>1196</v>
      </c>
      <c r="Z11" s="19"/>
    </row>
    <row r="12" spans="1:26" ht="15" customHeight="1">
      <c r="A12" s="34">
        <v>5</v>
      </c>
      <c r="B12" s="11">
        <f t="shared" si="0"/>
        <v>5444</v>
      </c>
      <c r="C12" s="56" t="s">
        <v>83</v>
      </c>
      <c r="D12" s="52" t="s">
        <v>85</v>
      </c>
      <c r="E12" s="23" t="s">
        <v>0</v>
      </c>
      <c r="F12" s="12" t="s">
        <v>20</v>
      </c>
      <c r="G12" s="12">
        <v>1998</v>
      </c>
      <c r="H12" s="13" t="s">
        <v>14</v>
      </c>
      <c r="I12" s="13">
        <f t="shared" si="1"/>
        <v>21</v>
      </c>
      <c r="J12" s="13">
        <v>1.5</v>
      </c>
      <c r="K12" s="13">
        <v>14</v>
      </c>
      <c r="L12" s="30">
        <f t="shared" si="2"/>
        <v>5444</v>
      </c>
      <c r="M12" s="36">
        <v>888</v>
      </c>
      <c r="N12" s="58">
        <v>11</v>
      </c>
      <c r="O12" s="13">
        <v>19</v>
      </c>
      <c r="P12" s="42">
        <v>1260</v>
      </c>
      <c r="Q12" s="58">
        <v>9</v>
      </c>
      <c r="R12" s="14" t="s">
        <v>111</v>
      </c>
      <c r="S12" s="41">
        <v>2212</v>
      </c>
      <c r="T12" s="58">
        <v>13</v>
      </c>
      <c r="U12" s="15">
        <v>0.5187499999999999</v>
      </c>
      <c r="V12" s="15"/>
      <c r="W12" s="16"/>
      <c r="X12" s="37" t="s">
        <v>142</v>
      </c>
      <c r="Y12" s="32">
        <v>1084</v>
      </c>
      <c r="Z12" s="19"/>
    </row>
    <row r="13" spans="1:26" ht="15" customHeight="1">
      <c r="A13" s="34">
        <v>6</v>
      </c>
      <c r="B13" s="11">
        <f t="shared" si="0"/>
        <v>5264</v>
      </c>
      <c r="C13" s="56" t="s">
        <v>28</v>
      </c>
      <c r="D13" s="52" t="s">
        <v>45</v>
      </c>
      <c r="E13" s="23" t="s">
        <v>0</v>
      </c>
      <c r="F13" s="12" t="s">
        <v>20</v>
      </c>
      <c r="G13" s="12">
        <v>1998</v>
      </c>
      <c r="H13" s="13" t="s">
        <v>14</v>
      </c>
      <c r="I13" s="13">
        <f t="shared" si="1"/>
        <v>33</v>
      </c>
      <c r="J13" s="13">
        <v>1.5</v>
      </c>
      <c r="K13" s="13">
        <v>22</v>
      </c>
      <c r="L13" s="30">
        <f t="shared" si="2"/>
        <v>5264</v>
      </c>
      <c r="M13" s="36">
        <v>804</v>
      </c>
      <c r="N13" s="58">
        <v>18</v>
      </c>
      <c r="O13" s="13">
        <v>16</v>
      </c>
      <c r="P13" s="42">
        <v>1232</v>
      </c>
      <c r="Q13" s="58">
        <v>12</v>
      </c>
      <c r="R13" s="14" t="s">
        <v>117</v>
      </c>
      <c r="S13" s="41">
        <v>2228</v>
      </c>
      <c r="T13" s="58">
        <v>11</v>
      </c>
      <c r="U13" s="17">
        <v>0.5159722222222222</v>
      </c>
      <c r="V13" s="17"/>
      <c r="W13" s="18"/>
      <c r="X13" s="38" t="s">
        <v>127</v>
      </c>
      <c r="Y13" s="32">
        <v>1000</v>
      </c>
      <c r="Z13" s="19"/>
    </row>
    <row r="14" spans="1:26" ht="15">
      <c r="A14" s="34">
        <v>7</v>
      </c>
      <c r="B14" s="11">
        <f t="shared" si="0"/>
        <v>5260</v>
      </c>
      <c r="C14" s="56" t="s">
        <v>22</v>
      </c>
      <c r="D14" s="52" t="s">
        <v>42</v>
      </c>
      <c r="E14" s="23" t="s">
        <v>0</v>
      </c>
      <c r="F14" s="12" t="s">
        <v>20</v>
      </c>
      <c r="G14" s="12">
        <v>1997</v>
      </c>
      <c r="H14" s="13" t="s">
        <v>14</v>
      </c>
      <c r="I14" s="13">
        <f t="shared" si="1"/>
        <v>43.5</v>
      </c>
      <c r="J14" s="13">
        <v>1.5</v>
      </c>
      <c r="K14" s="13">
        <v>29</v>
      </c>
      <c r="L14" s="30">
        <f t="shared" si="2"/>
        <v>5260</v>
      </c>
      <c r="M14" s="36">
        <v>860</v>
      </c>
      <c r="N14" s="58">
        <v>13</v>
      </c>
      <c r="O14" s="13">
        <v>18</v>
      </c>
      <c r="P14" s="42">
        <v>1280</v>
      </c>
      <c r="Q14" s="58">
        <v>7</v>
      </c>
      <c r="R14" s="14" t="s">
        <v>113</v>
      </c>
      <c r="S14" s="41">
        <v>1920</v>
      </c>
      <c r="T14" s="58">
        <v>21</v>
      </c>
      <c r="U14" s="15">
        <v>0.5694444444444444</v>
      </c>
      <c r="V14" s="15"/>
      <c r="W14" s="16"/>
      <c r="X14" s="37" t="s">
        <v>124</v>
      </c>
      <c r="Y14" s="32">
        <v>1200</v>
      </c>
      <c r="Z14" s="19"/>
    </row>
    <row r="15" spans="1:26" ht="15" customHeight="1">
      <c r="A15" s="34">
        <v>8</v>
      </c>
      <c r="B15" s="11">
        <f t="shared" si="0"/>
        <v>5008</v>
      </c>
      <c r="C15" s="56" t="s">
        <v>39</v>
      </c>
      <c r="D15" s="52" t="s">
        <v>50</v>
      </c>
      <c r="E15" s="23" t="s">
        <v>30</v>
      </c>
      <c r="F15" s="12" t="s">
        <v>31</v>
      </c>
      <c r="G15" s="12">
        <v>1996</v>
      </c>
      <c r="H15" s="13" t="s">
        <v>14</v>
      </c>
      <c r="I15" s="13">
        <f t="shared" si="1"/>
        <v>9</v>
      </c>
      <c r="J15" s="13">
        <v>1.5</v>
      </c>
      <c r="K15" s="13">
        <v>6</v>
      </c>
      <c r="L15" s="30">
        <f t="shared" si="2"/>
        <v>5008</v>
      </c>
      <c r="M15" s="36">
        <v>804</v>
      </c>
      <c r="N15" s="58">
        <v>18</v>
      </c>
      <c r="O15" s="13">
        <v>16</v>
      </c>
      <c r="P15" s="42">
        <v>1048</v>
      </c>
      <c r="Q15" s="58">
        <v>26</v>
      </c>
      <c r="R15" s="14" t="s">
        <v>102</v>
      </c>
      <c r="S15" s="41">
        <v>1956</v>
      </c>
      <c r="T15" s="58">
        <v>20</v>
      </c>
      <c r="U15" s="15">
        <v>0.5631944444444444</v>
      </c>
      <c r="V15" s="15"/>
      <c r="W15" s="16"/>
      <c r="X15" s="37" t="s">
        <v>147</v>
      </c>
      <c r="Y15" s="32">
        <v>1200</v>
      </c>
      <c r="Z15" s="19"/>
    </row>
    <row r="16" spans="1:26" ht="15" customHeight="1">
      <c r="A16" s="34">
        <v>9</v>
      </c>
      <c r="B16" s="11">
        <f t="shared" si="0"/>
        <v>4556</v>
      </c>
      <c r="C16" s="56" t="s">
        <v>56</v>
      </c>
      <c r="D16" s="52" t="s">
        <v>57</v>
      </c>
      <c r="E16" s="23" t="s">
        <v>0</v>
      </c>
      <c r="F16" s="12" t="s">
        <v>58</v>
      </c>
      <c r="G16" s="12">
        <v>1998</v>
      </c>
      <c r="H16" s="13" t="s">
        <v>15</v>
      </c>
      <c r="I16" s="13">
        <f t="shared" si="1"/>
        <v>22.5</v>
      </c>
      <c r="J16" s="13">
        <v>1.5</v>
      </c>
      <c r="K16" s="13">
        <v>15</v>
      </c>
      <c r="L16" s="30">
        <f t="shared" si="2"/>
        <v>4556</v>
      </c>
      <c r="M16" s="36">
        <v>1000</v>
      </c>
      <c r="N16" s="58">
        <v>3</v>
      </c>
      <c r="O16" s="13">
        <v>23</v>
      </c>
      <c r="P16" s="42">
        <v>1312</v>
      </c>
      <c r="Q16" s="58">
        <v>3</v>
      </c>
      <c r="R16" s="14" t="s">
        <v>110</v>
      </c>
      <c r="S16" s="41">
        <v>2244</v>
      </c>
      <c r="T16" s="58">
        <v>10</v>
      </c>
      <c r="U16" s="17">
        <v>0.5131944444444444</v>
      </c>
      <c r="V16" s="17"/>
      <c r="W16" s="18"/>
      <c r="X16" s="38" t="s">
        <v>130</v>
      </c>
      <c r="Y16" s="32"/>
      <c r="Z16" s="19"/>
    </row>
    <row r="17" spans="1:26" ht="15" customHeight="1">
      <c r="A17" s="34">
        <v>10</v>
      </c>
      <c r="B17" s="11">
        <f t="shared" si="0"/>
        <v>4464</v>
      </c>
      <c r="C17" s="56" t="s">
        <v>71</v>
      </c>
      <c r="D17" s="52" t="s">
        <v>78</v>
      </c>
      <c r="E17" s="23" t="s">
        <v>0</v>
      </c>
      <c r="F17" s="12" t="s">
        <v>20</v>
      </c>
      <c r="G17" s="12">
        <v>1996</v>
      </c>
      <c r="H17" s="13" t="s">
        <v>14</v>
      </c>
      <c r="I17" s="13">
        <f t="shared" si="1"/>
        <v>10.5</v>
      </c>
      <c r="J17" s="13">
        <v>1.5</v>
      </c>
      <c r="K17" s="13">
        <v>7</v>
      </c>
      <c r="L17" s="30">
        <f t="shared" si="2"/>
        <v>4464</v>
      </c>
      <c r="M17" s="36">
        <v>972</v>
      </c>
      <c r="N17" s="58">
        <v>7</v>
      </c>
      <c r="O17" s="13">
        <v>22</v>
      </c>
      <c r="P17" s="42">
        <v>1344</v>
      </c>
      <c r="Q17" s="58">
        <v>2</v>
      </c>
      <c r="R17" s="14" t="s">
        <v>115</v>
      </c>
      <c r="S17" s="41">
        <v>2148</v>
      </c>
      <c r="T17" s="58">
        <v>16</v>
      </c>
      <c r="U17" s="15">
        <v>0.5298611111111111</v>
      </c>
      <c r="V17" s="17"/>
      <c r="W17" s="18"/>
      <c r="X17" s="38" t="s">
        <v>123</v>
      </c>
      <c r="Y17" s="32">
        <v>0</v>
      </c>
      <c r="Z17" s="3"/>
    </row>
    <row r="18" spans="1:26" ht="15" customHeight="1">
      <c r="A18" s="34">
        <v>11</v>
      </c>
      <c r="B18" s="11">
        <f t="shared" si="0"/>
        <v>4420</v>
      </c>
      <c r="C18" s="56" t="s">
        <v>33</v>
      </c>
      <c r="D18" s="52" t="s">
        <v>47</v>
      </c>
      <c r="E18" s="23" t="s">
        <v>0</v>
      </c>
      <c r="F18" s="12" t="s">
        <v>20</v>
      </c>
      <c r="G18" s="12">
        <v>1998</v>
      </c>
      <c r="H18" s="13" t="s">
        <v>15</v>
      </c>
      <c r="I18" s="13">
        <f t="shared" si="1"/>
        <v>15</v>
      </c>
      <c r="J18" s="13">
        <v>1.5</v>
      </c>
      <c r="K18" s="13">
        <v>10</v>
      </c>
      <c r="L18" s="30">
        <f t="shared" si="2"/>
        <v>4420</v>
      </c>
      <c r="M18" s="36">
        <v>888</v>
      </c>
      <c r="N18" s="58">
        <v>11</v>
      </c>
      <c r="O18" s="13">
        <v>19</v>
      </c>
      <c r="P18" s="42">
        <v>1132</v>
      </c>
      <c r="Q18" s="58">
        <v>22</v>
      </c>
      <c r="R18" s="14" t="s">
        <v>95</v>
      </c>
      <c r="S18" s="41">
        <v>2400</v>
      </c>
      <c r="T18" s="58">
        <v>2</v>
      </c>
      <c r="U18" s="15">
        <v>0.4861111111111111</v>
      </c>
      <c r="V18" s="17"/>
      <c r="W18" s="18"/>
      <c r="X18" s="38" t="s">
        <v>133</v>
      </c>
      <c r="Y18" s="32"/>
      <c r="Z18" s="3" t="s">
        <v>70</v>
      </c>
    </row>
    <row r="19" spans="1:26" ht="15" customHeight="1">
      <c r="A19" s="34">
        <v>12</v>
      </c>
      <c r="B19" s="11">
        <f t="shared" si="0"/>
        <v>4316</v>
      </c>
      <c r="C19" s="56" t="s">
        <v>64</v>
      </c>
      <c r="D19" s="52" t="s">
        <v>75</v>
      </c>
      <c r="E19" s="23" t="s">
        <v>0</v>
      </c>
      <c r="F19" s="12" t="s">
        <v>20</v>
      </c>
      <c r="G19" s="12">
        <v>1999</v>
      </c>
      <c r="H19" s="13" t="s">
        <v>15</v>
      </c>
      <c r="I19" s="13"/>
      <c r="J19" s="13"/>
      <c r="K19" s="13"/>
      <c r="L19" s="30">
        <f t="shared" si="2"/>
        <v>4316</v>
      </c>
      <c r="M19" s="36">
        <v>832</v>
      </c>
      <c r="N19" s="58">
        <v>14</v>
      </c>
      <c r="O19" s="13">
        <v>17</v>
      </c>
      <c r="P19" s="42">
        <v>1200</v>
      </c>
      <c r="Q19" s="58">
        <v>15</v>
      </c>
      <c r="R19" s="14" t="s">
        <v>104</v>
      </c>
      <c r="S19" s="41">
        <v>2284</v>
      </c>
      <c r="T19" s="58">
        <v>6</v>
      </c>
      <c r="U19" s="17">
        <v>0.50625</v>
      </c>
      <c r="V19" s="17"/>
      <c r="W19" s="18"/>
      <c r="X19" s="38" t="s">
        <v>129</v>
      </c>
      <c r="Y19" s="32"/>
      <c r="Z19" s="3"/>
    </row>
    <row r="20" spans="1:26" ht="15" customHeight="1">
      <c r="A20" s="34">
        <v>13</v>
      </c>
      <c r="B20" s="11">
        <f t="shared" si="0"/>
        <v>4220</v>
      </c>
      <c r="C20" s="56" t="s">
        <v>35</v>
      </c>
      <c r="D20" s="52" t="s">
        <v>43</v>
      </c>
      <c r="E20" s="23" t="s">
        <v>0</v>
      </c>
      <c r="F20" s="12" t="s">
        <v>34</v>
      </c>
      <c r="G20" s="12">
        <v>1998</v>
      </c>
      <c r="H20" s="13" t="s">
        <v>15</v>
      </c>
      <c r="I20" s="13">
        <f>J20*K20</f>
        <v>24</v>
      </c>
      <c r="J20" s="13">
        <v>1.5</v>
      </c>
      <c r="K20" s="13">
        <v>16</v>
      </c>
      <c r="L20" s="30">
        <f t="shared" si="2"/>
        <v>4220</v>
      </c>
      <c r="M20" s="36">
        <v>692</v>
      </c>
      <c r="N20" s="58">
        <v>27</v>
      </c>
      <c r="O20" s="13">
        <v>12</v>
      </c>
      <c r="P20" s="42">
        <v>1268</v>
      </c>
      <c r="Q20" s="58">
        <v>8</v>
      </c>
      <c r="R20" s="14" t="s">
        <v>108</v>
      </c>
      <c r="S20" s="41">
        <v>2260</v>
      </c>
      <c r="T20" s="58">
        <v>8</v>
      </c>
      <c r="U20" s="17">
        <v>0.5104166666666666</v>
      </c>
      <c r="V20" s="17"/>
      <c r="W20" s="18"/>
      <c r="X20" s="38" t="s">
        <v>139</v>
      </c>
      <c r="Y20" s="32"/>
      <c r="Z20" s="3"/>
    </row>
    <row r="21" spans="1:26" ht="15" customHeight="1">
      <c r="A21" s="34">
        <v>14</v>
      </c>
      <c r="B21" s="11">
        <f t="shared" si="0"/>
        <v>4144</v>
      </c>
      <c r="C21" s="56" t="s">
        <v>21</v>
      </c>
      <c r="D21" s="52" t="s">
        <v>49</v>
      </c>
      <c r="E21" s="23" t="s">
        <v>0</v>
      </c>
      <c r="F21" s="12" t="s">
        <v>20</v>
      </c>
      <c r="G21" s="12">
        <v>1996</v>
      </c>
      <c r="H21" s="13" t="s">
        <v>15</v>
      </c>
      <c r="I21" s="13">
        <f>J21*K21</f>
        <v>16.5</v>
      </c>
      <c r="J21" s="13">
        <v>1.5</v>
      </c>
      <c r="K21" s="13">
        <v>11</v>
      </c>
      <c r="L21" s="30">
        <f t="shared" si="2"/>
        <v>4144</v>
      </c>
      <c r="M21" s="36">
        <v>972</v>
      </c>
      <c r="N21" s="58">
        <v>7</v>
      </c>
      <c r="O21" s="13">
        <v>22</v>
      </c>
      <c r="P21" s="42">
        <v>1208</v>
      </c>
      <c r="Q21" s="58">
        <v>14</v>
      </c>
      <c r="R21" s="14" t="s">
        <v>100</v>
      </c>
      <c r="S21" s="41">
        <v>1964</v>
      </c>
      <c r="T21" s="58">
        <v>19</v>
      </c>
      <c r="U21" s="17">
        <v>0.5618055555555556</v>
      </c>
      <c r="V21" s="17"/>
      <c r="W21" s="18"/>
      <c r="X21" s="38" t="s">
        <v>146</v>
      </c>
      <c r="Y21" s="32"/>
      <c r="Z21" s="3"/>
    </row>
    <row r="22" spans="1:26" ht="15" customHeight="1">
      <c r="A22" s="34">
        <v>15</v>
      </c>
      <c r="B22" s="11">
        <f t="shared" si="0"/>
        <v>4124</v>
      </c>
      <c r="C22" s="56" t="s">
        <v>67</v>
      </c>
      <c r="D22" s="52" t="s">
        <v>77</v>
      </c>
      <c r="E22" s="23" t="s">
        <v>30</v>
      </c>
      <c r="F22" s="12" t="s">
        <v>31</v>
      </c>
      <c r="G22" s="12">
        <v>1999</v>
      </c>
      <c r="H22" s="13" t="s">
        <v>14</v>
      </c>
      <c r="I22" s="13">
        <f>J22*K22</f>
        <v>49.5</v>
      </c>
      <c r="J22" s="13">
        <v>1.5</v>
      </c>
      <c r="K22" s="13">
        <v>33</v>
      </c>
      <c r="L22" s="30">
        <f t="shared" si="2"/>
        <v>4124</v>
      </c>
      <c r="M22" s="36">
        <v>1000</v>
      </c>
      <c r="N22" s="58">
        <v>3</v>
      </c>
      <c r="O22" s="13">
        <v>23</v>
      </c>
      <c r="P22" s="42">
        <v>1296</v>
      </c>
      <c r="Q22" s="58">
        <v>5</v>
      </c>
      <c r="R22" s="14" t="s">
        <v>114</v>
      </c>
      <c r="S22" s="41">
        <v>1828</v>
      </c>
      <c r="T22" s="58">
        <v>25</v>
      </c>
      <c r="U22" s="17">
        <v>0.5854166666666667</v>
      </c>
      <c r="V22" s="17"/>
      <c r="W22" s="18"/>
      <c r="X22" s="38" t="s">
        <v>132</v>
      </c>
      <c r="Y22" s="32"/>
      <c r="Z22" s="3"/>
    </row>
    <row r="23" spans="1:26" ht="15" customHeight="1">
      <c r="A23" s="34">
        <v>16</v>
      </c>
      <c r="B23" s="11">
        <f t="shared" si="0"/>
        <v>4088</v>
      </c>
      <c r="C23" s="56" t="s">
        <v>68</v>
      </c>
      <c r="D23" s="52" t="s">
        <v>74</v>
      </c>
      <c r="E23" s="23" t="s">
        <v>30</v>
      </c>
      <c r="F23" s="12" t="s">
        <v>31</v>
      </c>
      <c r="G23" s="12">
        <v>1999</v>
      </c>
      <c r="H23" s="13" t="s">
        <v>15</v>
      </c>
      <c r="I23" s="13">
        <f>J23*K23</f>
        <v>34.5</v>
      </c>
      <c r="J23" s="13">
        <v>1.5</v>
      </c>
      <c r="K23" s="13">
        <v>23</v>
      </c>
      <c r="L23" s="30">
        <f t="shared" si="2"/>
        <v>4088</v>
      </c>
      <c r="M23" s="36">
        <v>832</v>
      </c>
      <c r="N23" s="58">
        <v>14</v>
      </c>
      <c r="O23" s="13">
        <v>17</v>
      </c>
      <c r="P23" s="42">
        <v>1076</v>
      </c>
      <c r="Q23" s="58">
        <v>23</v>
      </c>
      <c r="R23" s="14" t="s">
        <v>103</v>
      </c>
      <c r="S23" s="41">
        <v>2180</v>
      </c>
      <c r="T23" s="58">
        <v>15</v>
      </c>
      <c r="U23" s="17">
        <v>0.5243055555555556</v>
      </c>
      <c r="V23" s="17"/>
      <c r="W23" s="18"/>
      <c r="X23" s="38" t="s">
        <v>140</v>
      </c>
      <c r="Y23" s="32"/>
      <c r="Z23" s="3"/>
    </row>
    <row r="24" spans="1:26" ht="15" customHeight="1">
      <c r="A24" s="34">
        <v>17</v>
      </c>
      <c r="B24" s="11">
        <f t="shared" si="0"/>
        <v>3872</v>
      </c>
      <c r="C24" s="56" t="s">
        <v>86</v>
      </c>
      <c r="D24" s="52" t="s">
        <v>87</v>
      </c>
      <c r="E24" s="23" t="s">
        <v>0</v>
      </c>
      <c r="F24" s="12" t="s">
        <v>20</v>
      </c>
      <c r="G24" s="12">
        <v>1998</v>
      </c>
      <c r="H24" s="13" t="s">
        <v>16</v>
      </c>
      <c r="I24" s="13"/>
      <c r="J24" s="13"/>
      <c r="K24" s="13"/>
      <c r="L24" s="30">
        <f t="shared" si="2"/>
        <v>3872</v>
      </c>
      <c r="M24" s="36">
        <v>692</v>
      </c>
      <c r="N24" s="58">
        <v>27</v>
      </c>
      <c r="O24" s="13">
        <v>12</v>
      </c>
      <c r="P24" s="42">
        <v>1132</v>
      </c>
      <c r="Q24" s="58">
        <v>22</v>
      </c>
      <c r="R24" s="14" t="s">
        <v>95</v>
      </c>
      <c r="S24" s="41">
        <v>2048</v>
      </c>
      <c r="T24" s="60">
        <v>0.5472222222222222</v>
      </c>
      <c r="U24" s="17">
        <v>0.5472222222222222</v>
      </c>
      <c r="V24" s="17"/>
      <c r="W24" s="18"/>
      <c r="X24" s="38" t="s">
        <v>145</v>
      </c>
      <c r="Y24" s="32"/>
      <c r="Z24" s="3"/>
    </row>
    <row r="25" spans="1:26" ht="15" customHeight="1">
      <c r="A25" s="34">
        <v>18</v>
      </c>
      <c r="B25" s="11">
        <f t="shared" si="0"/>
        <v>3852</v>
      </c>
      <c r="C25" s="56" t="s">
        <v>81</v>
      </c>
      <c r="D25" s="62" t="s">
        <v>122</v>
      </c>
      <c r="E25" s="23" t="s">
        <v>0</v>
      </c>
      <c r="F25" s="12" t="s">
        <v>20</v>
      </c>
      <c r="G25" s="12">
        <v>1999</v>
      </c>
      <c r="H25" s="13" t="s">
        <v>16</v>
      </c>
      <c r="I25" s="13"/>
      <c r="J25" s="13"/>
      <c r="K25" s="13"/>
      <c r="L25" s="30">
        <f t="shared" si="2"/>
        <v>3852</v>
      </c>
      <c r="M25" s="36">
        <v>912</v>
      </c>
      <c r="N25" s="58">
        <v>28</v>
      </c>
      <c r="O25" s="13">
        <v>20</v>
      </c>
      <c r="P25" s="42">
        <v>1036</v>
      </c>
      <c r="Q25" s="58">
        <v>28</v>
      </c>
      <c r="R25" s="14" t="s">
        <v>91</v>
      </c>
      <c r="S25" s="41">
        <v>1904</v>
      </c>
      <c r="T25" s="58">
        <v>22</v>
      </c>
      <c r="U25" s="17">
        <v>0.5722222222222222</v>
      </c>
      <c r="V25" s="17"/>
      <c r="W25" s="18"/>
      <c r="X25" s="38" t="s">
        <v>136</v>
      </c>
      <c r="Y25" s="32"/>
      <c r="Z25" s="3"/>
    </row>
    <row r="26" spans="1:26" ht="15" customHeight="1">
      <c r="A26" s="34">
        <v>19</v>
      </c>
      <c r="B26" s="11">
        <f t="shared" si="0"/>
        <v>3772</v>
      </c>
      <c r="C26" s="56" t="s">
        <v>88</v>
      </c>
      <c r="D26" s="52" t="s">
        <v>89</v>
      </c>
      <c r="E26" s="23" t="s">
        <v>0</v>
      </c>
      <c r="F26" s="12" t="s">
        <v>20</v>
      </c>
      <c r="G26" s="12">
        <v>1999</v>
      </c>
      <c r="H26" s="13" t="s">
        <v>15</v>
      </c>
      <c r="I26" s="13"/>
      <c r="J26" s="13"/>
      <c r="K26" s="13"/>
      <c r="L26" s="30">
        <f t="shared" si="2"/>
        <v>3772</v>
      </c>
      <c r="M26" s="36">
        <v>720</v>
      </c>
      <c r="N26" s="58">
        <v>25</v>
      </c>
      <c r="O26" s="13">
        <v>13</v>
      </c>
      <c r="P26" s="42">
        <v>1004</v>
      </c>
      <c r="Q26" s="58">
        <v>29</v>
      </c>
      <c r="R26" s="14" t="s">
        <v>92</v>
      </c>
      <c r="S26" s="41">
        <v>2048</v>
      </c>
      <c r="T26" s="58">
        <v>17</v>
      </c>
      <c r="U26" s="17">
        <v>0.5472222222222222</v>
      </c>
      <c r="V26" s="17"/>
      <c r="W26" s="18"/>
      <c r="X26" s="38" t="s">
        <v>131</v>
      </c>
      <c r="Y26" s="32"/>
      <c r="Z26" s="3"/>
    </row>
    <row r="27" spans="1:26" ht="15" customHeight="1">
      <c r="A27" s="34">
        <v>20</v>
      </c>
      <c r="B27" s="11">
        <f t="shared" si="0"/>
        <v>3704</v>
      </c>
      <c r="C27" s="56" t="s">
        <v>32</v>
      </c>
      <c r="D27" s="52" t="s">
        <v>51</v>
      </c>
      <c r="E27" s="23" t="s">
        <v>30</v>
      </c>
      <c r="F27" s="12" t="s">
        <v>31</v>
      </c>
      <c r="G27" s="12">
        <v>1997</v>
      </c>
      <c r="H27" s="13" t="s">
        <v>15</v>
      </c>
      <c r="I27" s="13">
        <f>J27*K27</f>
        <v>13.5</v>
      </c>
      <c r="J27" s="13">
        <v>1.5</v>
      </c>
      <c r="K27" s="13">
        <v>9</v>
      </c>
      <c r="L27" s="30">
        <f t="shared" si="2"/>
        <v>3704</v>
      </c>
      <c r="M27" s="36">
        <v>636</v>
      </c>
      <c r="N27" s="58">
        <v>29</v>
      </c>
      <c r="O27" s="13">
        <v>10</v>
      </c>
      <c r="P27" s="42">
        <v>1164</v>
      </c>
      <c r="Q27" s="58">
        <v>18</v>
      </c>
      <c r="R27" s="14" t="s">
        <v>101</v>
      </c>
      <c r="S27" s="41">
        <v>1904</v>
      </c>
      <c r="T27" s="58">
        <v>22</v>
      </c>
      <c r="U27" s="17">
        <v>0.5722222222222222</v>
      </c>
      <c r="V27" s="17"/>
      <c r="W27" s="18"/>
      <c r="X27" s="38" t="s">
        <v>143</v>
      </c>
      <c r="Y27" s="32"/>
      <c r="Z27" s="3"/>
    </row>
    <row r="28" spans="1:26" ht="15" customHeight="1">
      <c r="A28" s="34">
        <v>21</v>
      </c>
      <c r="B28" s="11">
        <f t="shared" si="0"/>
        <v>3648</v>
      </c>
      <c r="C28" s="56" t="s">
        <v>37</v>
      </c>
      <c r="D28" s="52" t="s">
        <v>53</v>
      </c>
      <c r="E28" s="23" t="s">
        <v>30</v>
      </c>
      <c r="F28" s="12" t="s">
        <v>31</v>
      </c>
      <c r="G28" s="12">
        <v>1998</v>
      </c>
      <c r="H28" s="13" t="s">
        <v>15</v>
      </c>
      <c r="I28" s="13">
        <f>J28*K28</f>
        <v>6</v>
      </c>
      <c r="J28" s="13">
        <v>1.5</v>
      </c>
      <c r="K28" s="13">
        <v>4</v>
      </c>
      <c r="L28" s="30">
        <f t="shared" si="2"/>
        <v>3648</v>
      </c>
      <c r="M28" s="36">
        <v>720</v>
      </c>
      <c r="N28" s="58">
        <v>25</v>
      </c>
      <c r="O28" s="13">
        <v>13</v>
      </c>
      <c r="P28" s="42">
        <v>1064</v>
      </c>
      <c r="Q28" s="58">
        <v>25</v>
      </c>
      <c r="R28" s="14" t="s">
        <v>96</v>
      </c>
      <c r="S28" s="41">
        <v>1864</v>
      </c>
      <c r="T28" s="58">
        <v>24</v>
      </c>
      <c r="U28" s="17">
        <v>0.5791666666666667</v>
      </c>
      <c r="V28" s="17"/>
      <c r="W28" s="18"/>
      <c r="X28" s="38" t="s">
        <v>145</v>
      </c>
      <c r="Y28" s="32"/>
      <c r="Z28" s="3"/>
    </row>
    <row r="29" spans="1:26" ht="15" customHeight="1">
      <c r="A29" s="34">
        <v>22</v>
      </c>
      <c r="B29" s="11">
        <f t="shared" si="0"/>
        <v>3556</v>
      </c>
      <c r="C29" s="56" t="s">
        <v>69</v>
      </c>
      <c r="D29" s="54" t="s">
        <v>76</v>
      </c>
      <c r="E29" s="23" t="s">
        <v>30</v>
      </c>
      <c r="F29" s="12" t="s">
        <v>31</v>
      </c>
      <c r="G29" s="12">
        <v>1999</v>
      </c>
      <c r="H29" s="13" t="s">
        <v>15</v>
      </c>
      <c r="I29" s="13">
        <f>J29*K29</f>
        <v>25.5</v>
      </c>
      <c r="J29" s="13">
        <v>1.5</v>
      </c>
      <c r="K29" s="13">
        <v>17</v>
      </c>
      <c r="L29" s="30">
        <f t="shared" si="2"/>
        <v>3556</v>
      </c>
      <c r="M29" s="36">
        <v>580</v>
      </c>
      <c r="N29" s="58">
        <v>31</v>
      </c>
      <c r="O29" s="13">
        <v>8</v>
      </c>
      <c r="P29" s="42">
        <v>1184</v>
      </c>
      <c r="Q29" s="58">
        <v>16</v>
      </c>
      <c r="R29" s="14" t="s">
        <v>112</v>
      </c>
      <c r="S29" s="41">
        <v>1792</v>
      </c>
      <c r="T29" s="58">
        <v>26</v>
      </c>
      <c r="U29" s="17">
        <v>0.5916666666666667</v>
      </c>
      <c r="V29" s="17"/>
      <c r="W29" s="18"/>
      <c r="X29" s="38" t="s">
        <v>125</v>
      </c>
      <c r="Y29" s="32"/>
      <c r="Z29" s="3"/>
    </row>
    <row r="30" spans="1:26" ht="15" customHeight="1">
      <c r="A30" s="34">
        <v>23</v>
      </c>
      <c r="B30" s="11">
        <f t="shared" si="0"/>
        <v>3536</v>
      </c>
      <c r="C30" s="56" t="s">
        <v>38</v>
      </c>
      <c r="D30" s="54" t="s">
        <v>52</v>
      </c>
      <c r="E30" s="23" t="s">
        <v>30</v>
      </c>
      <c r="F30" s="12" t="s">
        <v>31</v>
      </c>
      <c r="G30" s="12">
        <v>1998</v>
      </c>
      <c r="H30" s="13" t="s">
        <v>15</v>
      </c>
      <c r="I30" s="13">
        <f>J30*K30</f>
        <v>3</v>
      </c>
      <c r="J30" s="13">
        <v>1.5</v>
      </c>
      <c r="K30" s="13">
        <v>2</v>
      </c>
      <c r="L30" s="30">
        <f t="shared" si="2"/>
        <v>3536</v>
      </c>
      <c r="M30" s="36">
        <v>776</v>
      </c>
      <c r="N30" s="58">
        <v>22</v>
      </c>
      <c r="O30" s="13">
        <v>15</v>
      </c>
      <c r="P30" s="42">
        <v>964</v>
      </c>
      <c r="Q30" s="58">
        <v>31</v>
      </c>
      <c r="R30" s="14" t="s">
        <v>94</v>
      </c>
      <c r="S30" s="41">
        <v>1796</v>
      </c>
      <c r="T30" s="58">
        <v>25</v>
      </c>
      <c r="U30" s="17">
        <v>0.5909722222222222</v>
      </c>
      <c r="V30" s="17"/>
      <c r="W30" s="18"/>
      <c r="X30" s="38" t="s">
        <v>128</v>
      </c>
      <c r="Y30" s="32"/>
      <c r="Z30" s="3"/>
    </row>
    <row r="31" spans="1:26" ht="15" customHeight="1">
      <c r="A31" s="34">
        <v>24</v>
      </c>
      <c r="B31" s="11">
        <f t="shared" si="0"/>
        <v>3524</v>
      </c>
      <c r="C31" s="56" t="s">
        <v>63</v>
      </c>
      <c r="D31" s="52" t="s">
        <v>72</v>
      </c>
      <c r="E31" s="23" t="s">
        <v>0</v>
      </c>
      <c r="F31" s="12" t="s">
        <v>20</v>
      </c>
      <c r="G31" s="12">
        <v>1998</v>
      </c>
      <c r="H31" s="13" t="s">
        <v>15</v>
      </c>
      <c r="I31" s="13"/>
      <c r="J31" s="13"/>
      <c r="K31" s="13"/>
      <c r="L31" s="30">
        <f t="shared" si="2"/>
        <v>3524</v>
      </c>
      <c r="M31" s="36">
        <v>580</v>
      </c>
      <c r="N31" s="58">
        <v>31</v>
      </c>
      <c r="O31" s="13">
        <v>8</v>
      </c>
      <c r="P31" s="42">
        <v>1076</v>
      </c>
      <c r="Q31" s="58">
        <v>24</v>
      </c>
      <c r="R31" s="14" t="s">
        <v>98</v>
      </c>
      <c r="S31" s="41">
        <v>1868</v>
      </c>
      <c r="T31" s="58">
        <v>23</v>
      </c>
      <c r="U31" s="17">
        <v>0.5784722222222222</v>
      </c>
      <c r="V31" s="17"/>
      <c r="W31" s="18"/>
      <c r="X31" s="38" t="s">
        <v>138</v>
      </c>
      <c r="Y31" s="32"/>
      <c r="Z31" s="3"/>
    </row>
    <row r="32" spans="1:26" ht="15" customHeight="1">
      <c r="A32" s="34">
        <v>25</v>
      </c>
      <c r="B32" s="11">
        <f t="shared" si="0"/>
        <v>3504</v>
      </c>
      <c r="C32" s="56" t="s">
        <v>65</v>
      </c>
      <c r="D32" s="54" t="s">
        <v>73</v>
      </c>
      <c r="E32" s="23" t="s">
        <v>0</v>
      </c>
      <c r="F32" s="12" t="s">
        <v>20</v>
      </c>
      <c r="G32" s="12">
        <v>1999</v>
      </c>
      <c r="H32" s="13" t="s">
        <v>15</v>
      </c>
      <c r="I32" s="13"/>
      <c r="J32" s="13"/>
      <c r="K32" s="13"/>
      <c r="L32" s="30">
        <f t="shared" si="2"/>
        <v>3504</v>
      </c>
      <c r="M32" s="36">
        <v>776</v>
      </c>
      <c r="N32" s="58">
        <v>22</v>
      </c>
      <c r="O32" s="13">
        <v>15</v>
      </c>
      <c r="P32" s="42">
        <v>948</v>
      </c>
      <c r="Q32" s="58">
        <v>32</v>
      </c>
      <c r="R32" s="14" t="s">
        <v>90</v>
      </c>
      <c r="S32" s="41">
        <v>1780</v>
      </c>
      <c r="T32" s="58">
        <v>27</v>
      </c>
      <c r="U32" s="17">
        <v>0.59375</v>
      </c>
      <c r="V32" s="17"/>
      <c r="W32" s="18"/>
      <c r="X32" s="38" t="s">
        <v>134</v>
      </c>
      <c r="Y32" s="32"/>
      <c r="Z32" s="3"/>
    </row>
    <row r="33" spans="1:26" ht="15" customHeight="1">
      <c r="A33" s="34">
        <v>26</v>
      </c>
      <c r="B33" s="11">
        <f t="shared" si="0"/>
        <v>3076</v>
      </c>
      <c r="C33" s="56" t="s">
        <v>66</v>
      </c>
      <c r="D33" s="54" t="s">
        <v>79</v>
      </c>
      <c r="E33" s="23" t="s">
        <v>30</v>
      </c>
      <c r="F33" s="12" t="s">
        <v>31</v>
      </c>
      <c r="G33" s="12">
        <v>1998</v>
      </c>
      <c r="H33" s="13" t="s">
        <v>15</v>
      </c>
      <c r="I33" s="13">
        <f>J33*K33</f>
        <v>54</v>
      </c>
      <c r="J33" s="13">
        <v>1.5</v>
      </c>
      <c r="K33" s="13">
        <v>36</v>
      </c>
      <c r="L33" s="30">
        <f t="shared" si="2"/>
        <v>3076</v>
      </c>
      <c r="M33" s="36">
        <v>804</v>
      </c>
      <c r="N33" s="58">
        <v>18</v>
      </c>
      <c r="O33" s="13">
        <v>16</v>
      </c>
      <c r="P33" s="42">
        <v>676</v>
      </c>
      <c r="Q33" s="58">
        <v>34</v>
      </c>
      <c r="R33" s="14" t="s">
        <v>99</v>
      </c>
      <c r="S33" s="41">
        <v>1596</v>
      </c>
      <c r="T33" s="58">
        <v>29</v>
      </c>
      <c r="U33" s="17">
        <v>0.6256944444444444</v>
      </c>
      <c r="V33" s="17"/>
      <c r="W33" s="18"/>
      <c r="X33" s="38" t="s">
        <v>141</v>
      </c>
      <c r="Y33" s="32"/>
      <c r="Z33" s="3"/>
    </row>
    <row r="34" spans="1:26" ht="15" customHeight="1">
      <c r="A34" s="34">
        <v>27</v>
      </c>
      <c r="B34" s="11">
        <f t="shared" si="0"/>
        <v>1988</v>
      </c>
      <c r="C34" s="56" t="s">
        <v>29</v>
      </c>
      <c r="D34" s="54" t="s">
        <v>48</v>
      </c>
      <c r="E34" s="23" t="s">
        <v>0</v>
      </c>
      <c r="F34" s="12" t="s">
        <v>20</v>
      </c>
      <c r="G34" s="12">
        <v>1998</v>
      </c>
      <c r="H34" s="13" t="s">
        <v>14</v>
      </c>
      <c r="I34" s="13">
        <f>J34*K34</f>
        <v>19.5</v>
      </c>
      <c r="J34" s="13">
        <v>1.5</v>
      </c>
      <c r="K34" s="13">
        <v>13</v>
      </c>
      <c r="L34" s="30">
        <f t="shared" si="2"/>
        <v>1988</v>
      </c>
      <c r="M34" s="36">
        <v>804</v>
      </c>
      <c r="N34" s="58">
        <v>18</v>
      </c>
      <c r="O34" s="13">
        <v>16</v>
      </c>
      <c r="P34" s="42">
        <v>1184</v>
      </c>
      <c r="Q34" s="58">
        <v>17</v>
      </c>
      <c r="R34" s="14" t="s">
        <v>107</v>
      </c>
      <c r="S34" s="41"/>
      <c r="T34" s="58"/>
      <c r="U34" s="17"/>
      <c r="V34" s="17"/>
      <c r="W34" s="18"/>
      <c r="X34" s="38"/>
      <c r="Y34" s="32"/>
      <c r="Z34" s="3"/>
    </row>
    <row r="35" spans="1:26" ht="15" customHeight="1">
      <c r="A35" s="34">
        <v>28</v>
      </c>
      <c r="B35" s="11">
        <f t="shared" si="0"/>
        <v>1676</v>
      </c>
      <c r="C35" s="56" t="s">
        <v>121</v>
      </c>
      <c r="D35" s="54"/>
      <c r="E35" s="23" t="s">
        <v>30</v>
      </c>
      <c r="F35" s="12" t="s">
        <v>31</v>
      </c>
      <c r="G35" s="12">
        <v>1995</v>
      </c>
      <c r="H35" s="13" t="s">
        <v>16</v>
      </c>
      <c r="I35" s="13"/>
      <c r="J35" s="13"/>
      <c r="K35" s="13"/>
      <c r="L35" s="30">
        <f t="shared" si="2"/>
        <v>1676</v>
      </c>
      <c r="M35" s="36">
        <v>580</v>
      </c>
      <c r="N35" s="58">
        <v>31</v>
      </c>
      <c r="O35" s="13">
        <v>8</v>
      </c>
      <c r="P35" s="42">
        <v>0</v>
      </c>
      <c r="Q35" s="58">
        <v>35</v>
      </c>
      <c r="R35" s="14" t="s">
        <v>93</v>
      </c>
      <c r="S35" s="41">
        <v>1096</v>
      </c>
      <c r="T35" s="58">
        <v>30</v>
      </c>
      <c r="U35" s="17">
        <v>0.7125</v>
      </c>
      <c r="V35" s="17"/>
      <c r="W35" s="18"/>
      <c r="X35" s="38" t="s">
        <v>148</v>
      </c>
      <c r="Y35" s="32"/>
      <c r="Z35" s="3"/>
    </row>
    <row r="36" spans="1:26" ht="15" customHeight="1">
      <c r="A36" s="34">
        <v>29</v>
      </c>
      <c r="B36" s="11">
        <f t="shared" si="0"/>
        <v>1516</v>
      </c>
      <c r="C36" s="56" t="s">
        <v>82</v>
      </c>
      <c r="D36" s="54" t="s">
        <v>84</v>
      </c>
      <c r="E36" s="23" t="s">
        <v>0</v>
      </c>
      <c r="F36" s="12" t="s">
        <v>20</v>
      </c>
      <c r="G36" s="12">
        <v>1996</v>
      </c>
      <c r="H36" s="13" t="s">
        <v>15</v>
      </c>
      <c r="I36" s="13">
        <f>J36*K36</f>
        <v>12</v>
      </c>
      <c r="J36" s="13">
        <v>1.5</v>
      </c>
      <c r="K36" s="13">
        <v>8</v>
      </c>
      <c r="L36" s="30">
        <f t="shared" si="2"/>
        <v>1516</v>
      </c>
      <c r="M36" s="36">
        <v>468</v>
      </c>
      <c r="N36" s="58">
        <v>34</v>
      </c>
      <c r="O36" s="13">
        <v>4</v>
      </c>
      <c r="P36" s="42">
        <v>1048</v>
      </c>
      <c r="Q36" s="58">
        <v>27</v>
      </c>
      <c r="R36" s="14" t="s">
        <v>97</v>
      </c>
      <c r="S36" s="41"/>
      <c r="T36" s="58"/>
      <c r="U36" s="17"/>
      <c r="V36" s="17"/>
      <c r="W36" s="18"/>
      <c r="X36" s="38"/>
      <c r="Y36" s="32"/>
      <c r="Z36" s="3"/>
    </row>
    <row r="37" spans="1:26" ht="15" customHeight="1">
      <c r="A37" s="34">
        <v>30</v>
      </c>
      <c r="B37" s="11">
        <f t="shared" si="0"/>
        <v>1004</v>
      </c>
      <c r="C37" s="56" t="s">
        <v>118</v>
      </c>
      <c r="D37" s="54"/>
      <c r="E37" s="23" t="s">
        <v>0</v>
      </c>
      <c r="F37" s="12" t="s">
        <v>20</v>
      </c>
      <c r="G37" s="12">
        <v>1997</v>
      </c>
      <c r="H37" s="13" t="s">
        <v>119</v>
      </c>
      <c r="I37" s="13"/>
      <c r="J37" s="13"/>
      <c r="K37" s="13"/>
      <c r="L37" s="30">
        <f t="shared" si="2"/>
        <v>1004</v>
      </c>
      <c r="M37" s="36"/>
      <c r="N37" s="58"/>
      <c r="O37" s="13"/>
      <c r="P37" s="42">
        <v>1004</v>
      </c>
      <c r="Q37" s="58">
        <v>30</v>
      </c>
      <c r="R37" s="57" t="s">
        <v>120</v>
      </c>
      <c r="S37" s="41"/>
      <c r="T37" s="58"/>
      <c r="U37" s="17"/>
      <c r="V37" s="17"/>
      <c r="W37" s="18"/>
      <c r="X37" s="38"/>
      <c r="Y37" s="32"/>
      <c r="Z37" s="3"/>
    </row>
    <row r="38" ht="15" customHeight="1">
      <c r="Z38" s="3"/>
    </row>
    <row r="39" spans="1:26" ht="15" customHeight="1">
      <c r="A39" s="35"/>
      <c r="B39" s="11"/>
      <c r="C39" s="43"/>
      <c r="D39" s="53"/>
      <c r="E39" s="44"/>
      <c r="F39" s="45"/>
      <c r="G39" s="45"/>
      <c r="H39" s="45"/>
      <c r="I39" s="45"/>
      <c r="J39" s="45"/>
      <c r="K39" s="45"/>
      <c r="L39" s="46"/>
      <c r="M39" s="35"/>
      <c r="N39" s="45"/>
      <c r="O39" s="45"/>
      <c r="P39" s="35"/>
      <c r="Q39" s="45"/>
      <c r="R39" s="47"/>
      <c r="S39" s="44"/>
      <c r="T39" s="45"/>
      <c r="U39" s="48"/>
      <c r="V39" s="48"/>
      <c r="W39" s="49"/>
      <c r="X39" s="50"/>
      <c r="Y39" s="35"/>
      <c r="Z39" s="3"/>
    </row>
    <row r="40" spans="1:26" ht="15" customHeight="1">
      <c r="A40" s="35"/>
      <c r="B40" s="11"/>
      <c r="C40" s="43"/>
      <c r="D40" s="43"/>
      <c r="E40" s="44"/>
      <c r="F40" s="45"/>
      <c r="G40" s="45"/>
      <c r="H40" s="45"/>
      <c r="I40" s="45"/>
      <c r="J40" s="45"/>
      <c r="K40" s="45"/>
      <c r="L40" s="46"/>
      <c r="M40" s="35"/>
      <c r="N40" s="45"/>
      <c r="O40" s="45"/>
      <c r="P40" s="35"/>
      <c r="Q40" s="45"/>
      <c r="R40" s="47"/>
      <c r="S40" s="45"/>
      <c r="T40" s="45"/>
      <c r="U40" s="48"/>
      <c r="V40" s="48"/>
      <c r="W40" s="49"/>
      <c r="X40" s="50"/>
      <c r="Y40" s="35"/>
      <c r="Z40" s="3"/>
    </row>
    <row r="41" spans="1:26" ht="15" customHeight="1">
      <c r="A41" s="35"/>
      <c r="B41" s="11"/>
      <c r="C41" s="24" t="s">
        <v>11</v>
      </c>
      <c r="D41" s="24"/>
      <c r="E41" s="25"/>
      <c r="F41" s="25"/>
      <c r="G41" s="25"/>
      <c r="H41" s="25"/>
      <c r="I41" s="25"/>
      <c r="J41" s="25"/>
      <c r="K41" s="25"/>
      <c r="L41" s="46"/>
      <c r="M41" s="35"/>
      <c r="N41" s="45"/>
      <c r="O41" s="45"/>
      <c r="P41" s="63" t="s">
        <v>27</v>
      </c>
      <c r="Q41" s="63"/>
      <c r="R41" s="63"/>
      <c r="S41" s="63"/>
      <c r="T41" s="45"/>
      <c r="U41" s="48"/>
      <c r="V41" s="48"/>
      <c r="W41" s="49"/>
      <c r="X41" s="50"/>
      <c r="Y41" s="35"/>
      <c r="Z41" s="3"/>
    </row>
    <row r="42" spans="1:26" ht="15" customHeight="1">
      <c r="A42" s="35"/>
      <c r="B42" s="11"/>
      <c r="C42" s="24"/>
      <c r="D42" s="24"/>
      <c r="E42" s="25"/>
      <c r="F42" s="25"/>
      <c r="G42" s="25"/>
      <c r="H42" s="25"/>
      <c r="I42" s="25"/>
      <c r="J42" s="25"/>
      <c r="K42" s="25"/>
      <c r="L42" s="46"/>
      <c r="M42" s="35"/>
      <c r="N42" s="45"/>
      <c r="O42" s="45"/>
      <c r="P42" s="61"/>
      <c r="Q42" s="61"/>
      <c r="R42" s="61"/>
      <c r="S42" s="61"/>
      <c r="T42" s="45"/>
      <c r="U42" s="48"/>
      <c r="V42" s="48"/>
      <c r="W42" s="49"/>
      <c r="X42" s="50"/>
      <c r="Y42" s="35"/>
      <c r="Z42" s="3"/>
    </row>
    <row r="43" spans="1:26" ht="18.75" customHeight="1">
      <c r="A43" s="20"/>
      <c r="B43" s="20"/>
      <c r="C43" s="24"/>
      <c r="D43" s="24"/>
      <c r="E43" s="24"/>
      <c r="F43" s="24"/>
      <c r="G43" s="24"/>
      <c r="H43" s="24"/>
      <c r="I43" s="24"/>
      <c r="J43" s="24"/>
      <c r="K43" s="24"/>
      <c r="L43" s="26"/>
      <c r="M43" s="27"/>
      <c r="N43" s="26"/>
      <c r="O43" s="26"/>
      <c r="P43" s="63"/>
      <c r="Q43" s="63"/>
      <c r="R43" s="63"/>
      <c r="S43" s="63"/>
      <c r="T43" s="26"/>
      <c r="U43" s="26"/>
      <c r="V43" s="21"/>
      <c r="W43" s="19"/>
      <c r="X43" s="19"/>
      <c r="Y43" s="19"/>
      <c r="Z43" s="3"/>
    </row>
    <row r="44" spans="1:26" ht="13.5" customHeight="1">
      <c r="A44" s="19"/>
      <c r="B44" s="19"/>
      <c r="C44" s="24" t="s">
        <v>12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63" t="s">
        <v>13</v>
      </c>
      <c r="Q44" s="63"/>
      <c r="R44" s="63"/>
      <c r="S44" s="63"/>
      <c r="T44" s="28"/>
      <c r="U44" s="28"/>
      <c r="V44" s="19"/>
      <c r="W44" s="19"/>
      <c r="X44" s="19"/>
      <c r="Y44" s="19"/>
      <c r="Z44" s="3"/>
    </row>
    <row r="45" spans="1:26" ht="13.5" customHeight="1">
      <c r="A45" s="19"/>
      <c r="B45" s="1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63"/>
      <c r="Q45" s="63"/>
      <c r="R45" s="63"/>
      <c r="S45" s="63"/>
      <c r="T45" s="29"/>
      <c r="U45" s="29"/>
      <c r="V45" s="19"/>
      <c r="W45" s="19"/>
      <c r="X45" s="19"/>
      <c r="Y45" s="19"/>
      <c r="Z45" s="3"/>
    </row>
    <row r="46" spans="1:26" ht="15.75" customHeight="1">
      <c r="A46" s="19"/>
      <c r="B46" s="19"/>
      <c r="C46" s="3"/>
      <c r="D46" s="3"/>
      <c r="E46" s="3"/>
      <c r="F46" s="3"/>
      <c r="G46" s="3"/>
      <c r="H46" s="3"/>
      <c r="I46" s="3"/>
      <c r="J46" s="3"/>
      <c r="K46" s="3"/>
      <c r="L46" s="24"/>
      <c r="M46" s="24"/>
      <c r="N46" s="24"/>
      <c r="O46" s="24"/>
      <c r="P46" s="63"/>
      <c r="Q46" s="63"/>
      <c r="R46" s="63"/>
      <c r="S46" s="63"/>
      <c r="T46" s="63"/>
      <c r="U46" s="33"/>
      <c r="V46" s="19"/>
      <c r="W46" s="19"/>
      <c r="X46" s="19"/>
      <c r="Y46" s="19"/>
      <c r="Z46" s="3"/>
    </row>
    <row r="47" spans="1:26" ht="12" customHeight="1">
      <c r="A47" s="19"/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67"/>
      <c r="Q47" s="67"/>
      <c r="R47" s="67"/>
      <c r="S47" s="67"/>
      <c r="T47" s="22"/>
      <c r="U47" s="22"/>
      <c r="V47" s="19"/>
      <c r="W47" s="19"/>
      <c r="X47" s="19"/>
      <c r="Y47" s="19"/>
      <c r="Z47" s="3"/>
    </row>
    <row r="48" spans="1:26" ht="15">
      <c r="A48" s="3"/>
      <c r="B48" s="3"/>
      <c r="E48" s="1"/>
      <c r="F48" s="1"/>
      <c r="G48" s="1"/>
      <c r="H48" s="1"/>
      <c r="I48" s="1"/>
      <c r="J48" s="1"/>
      <c r="K48" s="1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2:19" ht="15">
      <c r="L49" s="1"/>
      <c r="M49" s="1"/>
      <c r="N49" s="1"/>
      <c r="O49" s="1"/>
      <c r="P49" s="1"/>
      <c r="Q49" s="1"/>
      <c r="R49" s="1"/>
      <c r="S49" s="1"/>
    </row>
  </sheetData>
  <sheetProtection/>
  <mergeCells count="13">
    <mergeCell ref="P6:R6"/>
    <mergeCell ref="S6:X6"/>
    <mergeCell ref="P41:S41"/>
    <mergeCell ref="P44:S44"/>
    <mergeCell ref="P46:T46"/>
    <mergeCell ref="A3:Z3"/>
    <mergeCell ref="A2:Z2"/>
    <mergeCell ref="A1:Z1"/>
    <mergeCell ref="P47:S47"/>
    <mergeCell ref="P43:S43"/>
    <mergeCell ref="C4:V4"/>
    <mergeCell ref="P45:S45"/>
    <mergeCell ref="M6:O6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2016-04-30T12:01:04Z</cp:lastPrinted>
  <dcterms:created xsi:type="dcterms:W3CDTF">2009-09-11T09:30:04Z</dcterms:created>
  <dcterms:modified xsi:type="dcterms:W3CDTF">2016-05-01T06:33:06Z</dcterms:modified>
  <cp:category/>
  <cp:version/>
  <cp:contentType/>
  <cp:contentStatus/>
</cp:coreProperties>
</file>