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<sst xmlns="http://schemas.openxmlformats.org/spreadsheetml/2006/main" count="206" uniqueCount="124">
  <si>
    <t>KAZ</t>
  </si>
  <si>
    <t>№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</si>
  <si>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</si>
  <si>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</si>
  <si>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</si>
  <si>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</si>
  <si>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</si>
  <si>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</si>
  <si>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</si>
  <si>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</si>
  <si>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</si>
  <si>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МСМК</t>
  </si>
  <si>
    <t>Главный судья</t>
  </si>
  <si>
    <t>Главный секретарь</t>
  </si>
  <si>
    <t>А .Лапай</t>
  </si>
  <si>
    <t>МС</t>
  </si>
  <si>
    <t>КМС</t>
  </si>
  <si>
    <t>1-р.</t>
  </si>
  <si>
    <t>сумма</t>
  </si>
  <si>
    <t>очков</t>
  </si>
  <si>
    <t>город</t>
  </si>
  <si>
    <t>Алматы</t>
  </si>
  <si>
    <t>ДРОБОТОВ Артём</t>
  </si>
  <si>
    <t>В/ЕЗДА</t>
  </si>
  <si>
    <t>время стрельбы</t>
  </si>
  <si>
    <t>Д.Тюрин</t>
  </si>
  <si>
    <t>РАМАЗАНОВ Руслан</t>
  </si>
  <si>
    <t>КАЧУРА Константин</t>
  </si>
  <si>
    <t>комбайн (3200)</t>
  </si>
  <si>
    <t>КОТКОВ Павел</t>
  </si>
  <si>
    <t>Плавание(200)</t>
  </si>
  <si>
    <t>БАЙЖЕНОВ Галымжан</t>
  </si>
  <si>
    <t>Астана</t>
  </si>
  <si>
    <t>лицензии</t>
  </si>
  <si>
    <t>ПРЕСНЯКОВ Никита</t>
  </si>
  <si>
    <t>АБДРАИМОВ Темирлан</t>
  </si>
  <si>
    <t>ЕСКЕЛЬДИЕВ Сарвар</t>
  </si>
  <si>
    <t>ГИРИН Александр</t>
  </si>
  <si>
    <t>Тараз</t>
  </si>
  <si>
    <t>НУРАХАН Мухаммедали</t>
  </si>
  <si>
    <t>Темиртау</t>
  </si>
  <si>
    <t>ГЕРБЕР Эдуард</t>
  </si>
  <si>
    <t>ЧИМИРОВ Артур</t>
  </si>
  <si>
    <t>СОКОЛОВ Анатолий</t>
  </si>
  <si>
    <t>МУРТИЕВ Амир</t>
  </si>
  <si>
    <t>ЗАЙКОВ Илья</t>
  </si>
  <si>
    <t>МАХНЁВ Никита</t>
  </si>
  <si>
    <t>ЛОМАКИН Егор</t>
  </si>
  <si>
    <t>ИБРАГИМОВ Адиль</t>
  </si>
  <si>
    <t>БЕКМУХАМБЕТОВ Ансар</t>
  </si>
  <si>
    <t>M042009</t>
  </si>
  <si>
    <t>M042007</t>
  </si>
  <si>
    <t>M040832</t>
  </si>
  <si>
    <t>M041151</t>
  </si>
  <si>
    <t>M040889</t>
  </si>
  <si>
    <t>M040834</t>
  </si>
  <si>
    <t>M041660</t>
  </si>
  <si>
    <t>M041649</t>
  </si>
  <si>
    <t>M041650</t>
  </si>
  <si>
    <t>M041667</t>
  </si>
  <si>
    <t>M044986</t>
  </si>
  <si>
    <t>M044987</t>
  </si>
  <si>
    <t>M044309</t>
  </si>
  <si>
    <t>M041664</t>
  </si>
  <si>
    <t>M041663</t>
  </si>
  <si>
    <t>M044988</t>
  </si>
  <si>
    <t>M044989</t>
  </si>
  <si>
    <t>M044990</t>
  </si>
  <si>
    <t>M044992</t>
  </si>
  <si>
    <t>M044993</t>
  </si>
  <si>
    <t>Открытый Кубок Федерации Республики Казахстан</t>
  </si>
  <si>
    <t>ШПАКОВСКИЙ Владислав</t>
  </si>
  <si>
    <t>г.Алматы   06 - 10 апреля  2017 г.</t>
  </si>
  <si>
    <t>Международный Турнир памяти Тимура Досымбетова</t>
  </si>
  <si>
    <t>ТЕБЕНЬКОВ Никита</t>
  </si>
  <si>
    <t>2:08.00</t>
  </si>
  <si>
    <t>2:10.03</t>
  </si>
  <si>
    <t>2:11.09</t>
  </si>
  <si>
    <t>2:12.19</t>
  </si>
  <si>
    <t>2:11.10</t>
  </si>
  <si>
    <t>2:20.98</t>
  </si>
  <si>
    <t>2:12.75</t>
  </si>
  <si>
    <t>2:09.38</t>
  </si>
  <si>
    <t>2:11.50</t>
  </si>
  <si>
    <t>2:18.25</t>
  </si>
  <si>
    <t>2:20.95</t>
  </si>
  <si>
    <t>2:21.00</t>
  </si>
  <si>
    <t>2:21.30</t>
  </si>
  <si>
    <t>2:21.62</t>
  </si>
  <si>
    <t>РУБАНЕНКО Андрей</t>
  </si>
  <si>
    <t>2:23.10</t>
  </si>
  <si>
    <t>2:25.20</t>
  </si>
  <si>
    <t>2:27.78</t>
  </si>
  <si>
    <t>2:27.60</t>
  </si>
  <si>
    <t>2:28.06</t>
  </si>
  <si>
    <t>МЕЛЬНИКОВ Олег</t>
  </si>
  <si>
    <t>2:30.79</t>
  </si>
  <si>
    <t>2:34.51</t>
  </si>
  <si>
    <t>2:36.50</t>
  </si>
  <si>
    <t>2:44.34</t>
  </si>
  <si>
    <t>16,17,19,17=1:09</t>
  </si>
  <si>
    <t>12,14,28,25=1:19</t>
  </si>
  <si>
    <t>20,13,16,15=1:04</t>
  </si>
  <si>
    <t>13,24,13,35=1:25</t>
  </si>
  <si>
    <t>12,27,11,40=1:30</t>
  </si>
  <si>
    <t>19,10,13,21=1:03</t>
  </si>
  <si>
    <t>11,10,17,12=0:50</t>
  </si>
  <si>
    <t>24,16,25,18=1:23</t>
  </si>
  <si>
    <t>27,18,18,16=1:19</t>
  </si>
  <si>
    <t>20,14,12,21=1:07</t>
  </si>
  <si>
    <t>25,15,25,23=1:28</t>
  </si>
  <si>
    <t>13,22,29,15=1:19</t>
  </si>
  <si>
    <t>34,26,22,30=1:52</t>
  </si>
  <si>
    <t>8,8,8,15=0:39</t>
  </si>
  <si>
    <t>21,50,22,23=1:56</t>
  </si>
  <si>
    <t>8,14,15,12=0:49</t>
  </si>
  <si>
    <t>26,15,19,30=1:30</t>
  </si>
  <si>
    <t>12,10,15,15=0:52</t>
  </si>
  <si>
    <t>31,25,26,31=1:53</t>
  </si>
  <si>
    <t>16,17,22,20=1:15</t>
  </si>
  <si>
    <t>50,42,22,32=2:26</t>
  </si>
  <si>
    <t>18,21,17,21=1:17</t>
  </si>
  <si>
    <t>10,13,10,14=0:47</t>
  </si>
  <si>
    <t>по современному пятиборью среди юниоров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</si>
</sst>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0" xfId="0" applyFont="1" applyAlignment="1">
      <alignment horizontal="center" shrinkToFit="1"/>
    </xf>
    <xf numFmtId="0" fontId="22" fillId="0" borderId="14" xfId="0" applyFont="1" applyBorder="1" applyAlignment="1">
      <alignment horizontal="center" shrinkToFit="1"/>
    </xf>
    <xf numFmtId="0" fontId="22" fillId="0" borderId="15" xfId="0" applyFont="1" applyBorder="1" applyAlignment="1">
      <alignment horizontal="center" shrinkToFit="1"/>
    </xf>
    <xf numFmtId="20" fontId="22" fillId="0" borderId="14" xfId="0" applyNumberFormat="1" applyFont="1" applyBorder="1" applyAlignment="1">
      <alignment horizontal="center" shrinkToFit="1"/>
    </xf>
    <xf numFmtId="0" fontId="51" fillId="0" borderId="14" xfId="0" applyFont="1" applyBorder="1" applyAlignment="1">
      <alignment shrinkToFit="1"/>
    </xf>
    <xf numFmtId="20" fontId="22" fillId="0" borderId="16" xfId="0" applyNumberFormat="1" applyFont="1" applyBorder="1" applyAlignment="1">
      <alignment horizontal="center" shrinkToFit="1"/>
    </xf>
    <xf numFmtId="0" fontId="51" fillId="0" borderId="16" xfId="0" applyFont="1" applyBorder="1" applyAlignment="1">
      <alignment shrinkToFi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23" fillId="0" borderId="14" xfId="0" applyFont="1" applyBorder="1" applyAlignment="1">
      <alignment horizontal="center" shrinkToFit="1"/>
    </xf>
    <xf numFmtId="0" fontId="5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25" fillId="0" borderId="12" xfId="0" applyFont="1" applyBorder="1" applyAlignment="1">
      <alignment horizontal="center" shrinkToFit="1"/>
    </xf>
    <xf numFmtId="0" fontId="51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center" shrinkToFi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3" fillId="0" borderId="14" xfId="0" applyFont="1" applyBorder="1" applyAlignment="1">
      <alignment horizontal="center" shrinkToFit="1"/>
    </xf>
    <xf numFmtId="0" fontId="54" fillId="0" borderId="15" xfId="0" applyFont="1" applyBorder="1" applyAlignment="1">
      <alignment horizontal="center" shrinkToFit="1"/>
    </xf>
    <xf numFmtId="0" fontId="54" fillId="0" borderId="17" xfId="0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 shrinkToFit="1"/>
    </xf>
    <xf numFmtId="0" fontId="53" fillId="0" borderId="13" xfId="0" applyFont="1" applyBorder="1" applyAlignment="1">
      <alignment horizontal="center" shrinkToFit="1"/>
    </xf>
    <xf numFmtId="0" fontId="28" fillId="0" borderId="0" xfId="0" applyFont="1" applyBorder="1" applyAlignment="1">
      <alignment shrinkToFit="1"/>
    </xf>
    <xf numFmtId="0" fontId="23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20" fontId="22" fillId="0" borderId="0" xfId="0" applyNumberFormat="1" applyFont="1" applyBorder="1" applyAlignment="1">
      <alignment shrinkToFit="1"/>
    </xf>
    <xf numFmtId="20" fontId="22" fillId="0" borderId="0" xfId="0" applyNumberFormat="1" applyFont="1" applyBorder="1" applyAlignment="1">
      <alignment horizontal="center" shrinkToFit="1"/>
    </xf>
    <xf numFmtId="0" fontId="51" fillId="0" borderId="0" xfId="0" applyFont="1" applyBorder="1" applyAlignment="1">
      <alignment shrinkToFit="1"/>
    </xf>
    <xf numFmtId="0" fontId="54" fillId="0" borderId="0" xfId="0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center" shrinkToFit="1"/>
    </xf>
    <xf numFmtId="0" fontId="29" fillId="0" borderId="0" xfId="0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20" fontId="22" fillId="0" borderId="15" xfId="0" applyNumberFormat="1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shrinkToFit="1"/>
    </xf>
    <xf numFmtId="0" fontId="26" fillId="0" borderId="16" xfId="0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30" fillId="0" borderId="16" xfId="0" applyFont="1" applyBorder="1" applyAlignment="1">
      <alignment horizontal="center" vertical="center"/>
    </xf>
    <xf numFmtId="0" fontId="30" fillId="0" borderId="14" xfId="0" applyFont="1" applyBorder="1" applyAlignment="1">
      <alignment horizontal="left"/>
    </xf>
    <xf numFmtId="0" fontId="31" fillId="0" borderId="16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shrinkToFit="1"/>
    </xf>
    <xf numFmtId="0" fontId="29" fillId="0" borderId="14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29" fillId="0" borderId="14" xfId="0" applyFont="1" applyBorder="1" applyAlignment="1">
      <alignment shrinkToFit="1"/>
    </xf>
    <xf numFmtId="0" fontId="30" fillId="0" borderId="16" xfId="0" applyFont="1" applyBorder="1" applyAlignment="1">
      <alignment horizontal="left"/>
    </xf>
    <xf numFmtId="0" fontId="29" fillId="0" borderId="1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shrinkToFit="1"/>
    </xf>
    <xf numFmtId="20" fontId="22" fillId="0" borderId="15" xfId="0" applyNumberFormat="1" applyFont="1" applyBorder="1" applyAlignment="1">
      <alignment horizontal="center" shrinkToFit="1"/>
    </xf>
    <xf numFmtId="0" fontId="56" fillId="0" borderId="0" xfId="0" applyFont="1" applyAlignment="1">
      <alignment horizontal="center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5">
      <selection activeCell="A9" sqref="A9:A30"/>
    </sheetView>
  </sheetViews>
  <sheetFormatPr defaultColWidth="9.140625" defaultRowHeight="15"/>
  <cols>
    <col min="1" max="1" width="2.421875" style="0" customWidth="1"/>
    <col min="2" max="2" width="5.7109375" style="0" hidden="1" customWidth="1"/>
    <col min="3" max="3" width="20.140625" style="0" customWidth="1"/>
    <col min="4" max="4" width="9.57421875" style="0" hidden="1" customWidth="1"/>
    <col min="5" max="5" width="9.140625" style="0" hidden="1" customWidth="1"/>
    <col min="6" max="6" width="5.00390625" style="0" customWidth="1"/>
    <col min="7" max="7" width="7.140625" style="0" customWidth="1"/>
    <col min="8" max="9" width="4.57421875" style="0" customWidth="1"/>
    <col min="10" max="10" width="5.421875" style="0" hidden="1" customWidth="1"/>
    <col min="11" max="11" width="3.00390625" style="0" hidden="1" customWidth="1"/>
    <col min="12" max="12" width="3.28125" style="0" hidden="1" customWidth="1"/>
    <col min="13" max="13" width="2.421875" style="0" hidden="1" customWidth="1"/>
    <col min="14" max="14" width="12.7109375" style="0" hidden="1" customWidth="1"/>
    <col min="15" max="15" width="6.140625" style="0" customWidth="1"/>
    <col min="16" max="16" width="5.140625" style="0" customWidth="1"/>
    <col min="17" max="17" width="4.140625" style="0" hidden="1" customWidth="1"/>
    <col min="18" max="18" width="4.140625" style="0" customWidth="1"/>
    <col min="19" max="19" width="5.421875" style="0" customWidth="1"/>
    <col min="20" max="20" width="5.140625" style="0" hidden="1" customWidth="1"/>
    <col min="21" max="21" width="7.00390625" style="0" customWidth="1"/>
    <col min="22" max="22" width="5.00390625" style="0" customWidth="1"/>
    <col min="23" max="23" width="5.28125" style="0" hidden="1" customWidth="1"/>
    <col min="24" max="24" width="4.57421875" style="0" customWidth="1"/>
    <col min="25" max="25" width="4.7109375" style="0" hidden="1" customWidth="1"/>
    <col min="26" max="26" width="3.57421875" style="0" hidden="1" customWidth="1"/>
    <col min="27" max="27" width="12.140625" style="0" customWidth="1"/>
    <col min="28" max="28" width="6.00390625" style="0" hidden="1" customWidth="1"/>
    <col min="29" max="29" width="5.57421875" style="0" customWidth="1"/>
    <col min="36" max="36" width="13.421875" style="0" customWidth="1"/>
  </cols>
  <sheetData>
    <row r="1" spans="1:29" ht="20.25">
      <c r="A1" s="76" t="s">
        <v>70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1:29" ht="20.25">
      <c r="A2" s="76" t="s">
        <v>73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ht="15" customHeight="1">
      <c r="A3" s="76" t="s">
        <v>123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</row>
    <row r="4" spans="1:29" ht="16.5" customHeight="1">
      <c r="A4" s="2"/>
      <c r="B4" s="2"/>
      <c r="C4" s="85" t="s">
        <v>72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A4" s="86"/>
      <c r="AB4" s="86"/>
      <c r="AC4" s="86"/>
    </row>
    <row r="5" spans="1:29" ht="9" customHeight="1">
      <c r="A5" s="2"/>
      <c r="B5" s="2"/>
      <c r="C5" s="38"/>
      <c r="D5" s="49"/>
      <c r="E5" s="67"/>
      <c r="F5" s="38"/>
      <c r="G5" s="38"/>
      <c r="H5" s="38"/>
      <c r="I5" s="38"/>
      <c r="J5" s="52"/>
      <c r="K5" s="52"/>
      <c r="L5" s="52"/>
      <c r="M5" s="57"/>
      <c r="N5" s="56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2"/>
      <c r="AA5" s="2"/>
      <c r="AB5" s="2"/>
      <c r="AC5" s="2"/>
    </row>
    <row r="6" spans="1:29" ht="12" customHeight="1">
      <c r="A6" s="4" t="s">
        <v>1</v>
      </c>
      <c r="B6" s="4"/>
      <c r="C6" s="4" t="s">
        <v>2</v>
      </c>
      <c r="D6" s="4" t="s">
        <v>33</v>
      </c>
      <c r="E6" s="4"/>
      <c r="F6" s="5" t="s">
        <v>3</v>
      </c>
      <c r="G6" s="5" t="s">
        <v>20</v>
      </c>
      <c r="H6" s="5" t="s">
        <v>9</v>
      </c>
      <c r="I6" s="5" t="s">
        <v>10</v>
      </c>
      <c r="J6" s="5"/>
      <c r="K6" s="5"/>
      <c r="L6" s="5"/>
      <c r="M6" s="5"/>
      <c r="N6" s="5"/>
      <c r="O6" s="4" t="s">
        <v>18</v>
      </c>
      <c r="P6" s="79" t="s">
        <v>5</v>
      </c>
      <c r="Q6" s="79"/>
      <c r="R6" s="79"/>
      <c r="S6" s="79" t="s">
        <v>30</v>
      </c>
      <c r="T6" s="79"/>
      <c r="U6" s="80"/>
      <c r="V6" s="80" t="s">
        <v>28</v>
      </c>
      <c r="W6" s="81"/>
      <c r="X6" s="81"/>
      <c r="Y6" s="82"/>
      <c r="Z6" s="83"/>
      <c r="AA6" s="84"/>
      <c r="AB6" s="70"/>
      <c r="AC6" s="30" t="s">
        <v>23</v>
      </c>
    </row>
    <row r="7" spans="1:29" ht="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 t="s">
        <v>19</v>
      </c>
      <c r="P7" s="7" t="s">
        <v>4</v>
      </c>
      <c r="Q7" s="7" t="s">
        <v>6</v>
      </c>
      <c r="R7" s="7" t="s">
        <v>7</v>
      </c>
      <c r="S7" s="7" t="s">
        <v>4</v>
      </c>
      <c r="T7" s="7" t="s">
        <v>6</v>
      </c>
      <c r="U7" s="8" t="s">
        <v>8</v>
      </c>
      <c r="V7" s="7" t="s">
        <v>4</v>
      </c>
      <c r="W7" s="7" t="s">
        <v>6</v>
      </c>
      <c r="X7" s="7" t="s">
        <v>8</v>
      </c>
      <c r="Y7" s="7" t="s">
        <v>8</v>
      </c>
      <c r="Z7" s="9"/>
      <c r="AA7" s="10" t="s">
        <v>24</v>
      </c>
      <c r="AB7" s="69"/>
      <c r="AC7" s="30" t="s">
        <v>4</v>
      </c>
    </row>
    <row r="8" spans="1:29" ht="15" customHeight="1">
      <c r="A8" s="33">
        <v>1</v>
      </c>
      <c r="B8" s="11">
        <f aca="true" t="shared" si="0" ref="B8:B30">O8</f>
        <v>1424</v>
      </c>
      <c r="C8" s="66" t="s">
        <v>22</v>
      </c>
      <c r="D8" s="59" t="s">
        <v>0</v>
      </c>
      <c r="E8" s="59" t="s">
        <v>52</v>
      </c>
      <c r="F8" s="22" t="s">
        <v>0</v>
      </c>
      <c r="G8" s="61" t="s">
        <v>21</v>
      </c>
      <c r="H8" s="61">
        <v>1997</v>
      </c>
      <c r="I8" s="13" t="s">
        <v>11</v>
      </c>
      <c r="J8" s="13">
        <f>K8*L8</f>
        <v>49.5</v>
      </c>
      <c r="K8" s="13">
        <v>1.5</v>
      </c>
      <c r="L8" s="13">
        <f>M8*N8</f>
        <v>33</v>
      </c>
      <c r="M8" s="13">
        <v>22</v>
      </c>
      <c r="N8" s="13">
        <v>1.5</v>
      </c>
      <c r="O8" s="29">
        <f aca="true" t="shared" si="1" ref="O8:O30">P8+S8+V8+AC8</f>
        <v>1424</v>
      </c>
      <c r="P8" s="35">
        <v>242</v>
      </c>
      <c r="Q8" s="54"/>
      <c r="R8" s="13">
        <v>19</v>
      </c>
      <c r="S8" s="40">
        <v>294</v>
      </c>
      <c r="T8" s="54"/>
      <c r="U8" s="53" t="s">
        <v>75</v>
      </c>
      <c r="V8" s="39">
        <v>588</v>
      </c>
      <c r="W8" s="55"/>
      <c r="X8" s="16">
        <v>0.49444444444444446</v>
      </c>
      <c r="Y8" s="14"/>
      <c r="Z8" s="15"/>
      <c r="AA8" s="36" t="s">
        <v>117</v>
      </c>
      <c r="AB8" s="36"/>
      <c r="AC8" s="31">
        <v>300</v>
      </c>
    </row>
    <row r="9" spans="1:29" ht="15" customHeight="1">
      <c r="A9" s="33">
        <v>2</v>
      </c>
      <c r="B9" s="11">
        <f t="shared" si="0"/>
        <v>1409</v>
      </c>
      <c r="C9" s="66" t="s">
        <v>27</v>
      </c>
      <c r="D9" s="59" t="s">
        <v>0</v>
      </c>
      <c r="E9" s="59" t="s">
        <v>51</v>
      </c>
      <c r="F9" s="22" t="s">
        <v>0</v>
      </c>
      <c r="G9" s="61" t="s">
        <v>40</v>
      </c>
      <c r="H9" s="61">
        <v>1998</v>
      </c>
      <c r="I9" s="13" t="s">
        <v>16</v>
      </c>
      <c r="J9" s="13">
        <f>K9*L9</f>
        <v>38.25</v>
      </c>
      <c r="K9" s="13">
        <v>1.5</v>
      </c>
      <c r="L9" s="13">
        <f aca="true" t="shared" si="2" ref="L9:L14">M9*N9</f>
        <v>25.5</v>
      </c>
      <c r="M9" s="13">
        <v>17</v>
      </c>
      <c r="N9" s="13">
        <v>1.5</v>
      </c>
      <c r="O9" s="29">
        <f t="shared" si="1"/>
        <v>1409</v>
      </c>
      <c r="P9" s="35">
        <v>218</v>
      </c>
      <c r="Q9" s="54"/>
      <c r="R9" s="13">
        <v>16</v>
      </c>
      <c r="S9" s="40">
        <v>290</v>
      </c>
      <c r="T9" s="54"/>
      <c r="U9" s="53" t="s">
        <v>76</v>
      </c>
      <c r="V9" s="39">
        <v>601</v>
      </c>
      <c r="W9" s="55"/>
      <c r="X9" s="16">
        <v>0.48541666666666666</v>
      </c>
      <c r="Y9" s="14"/>
      <c r="Z9" s="15"/>
      <c r="AA9" s="36" t="s">
        <v>122</v>
      </c>
      <c r="AB9" s="36"/>
      <c r="AC9" s="31">
        <v>300</v>
      </c>
    </row>
    <row r="10" spans="1:29" ht="15" customHeight="1">
      <c r="A10" s="33">
        <v>3</v>
      </c>
      <c r="B10" s="11">
        <f t="shared" si="0"/>
        <v>1396</v>
      </c>
      <c r="C10" s="66" t="s">
        <v>26</v>
      </c>
      <c r="D10" s="59" t="s">
        <v>0</v>
      </c>
      <c r="E10" s="59" t="s">
        <v>58</v>
      </c>
      <c r="F10" s="22" t="s">
        <v>0</v>
      </c>
      <c r="G10" s="61" t="s">
        <v>21</v>
      </c>
      <c r="H10" s="61">
        <v>1998</v>
      </c>
      <c r="I10" s="13" t="s">
        <v>16</v>
      </c>
      <c r="J10" s="13">
        <f>K10*L10</f>
        <v>47.25</v>
      </c>
      <c r="K10" s="13">
        <v>1.5</v>
      </c>
      <c r="L10" s="13">
        <f t="shared" si="2"/>
        <v>31.5</v>
      </c>
      <c r="M10" s="13">
        <v>21</v>
      </c>
      <c r="N10" s="13">
        <v>1.5</v>
      </c>
      <c r="O10" s="29">
        <f t="shared" si="1"/>
        <v>1396</v>
      </c>
      <c r="P10" s="35">
        <v>218</v>
      </c>
      <c r="Q10" s="54"/>
      <c r="R10" s="13">
        <v>16</v>
      </c>
      <c r="S10" s="40">
        <v>269</v>
      </c>
      <c r="T10" s="54"/>
      <c r="U10" s="53" t="s">
        <v>80</v>
      </c>
      <c r="V10" s="39">
        <v>609</v>
      </c>
      <c r="W10" s="55"/>
      <c r="X10" s="16">
        <v>0.4798611111111111</v>
      </c>
      <c r="Y10" s="14"/>
      <c r="Z10" s="15"/>
      <c r="AA10" s="36" t="s">
        <v>113</v>
      </c>
      <c r="AB10" s="36"/>
      <c r="AC10" s="31">
        <v>300</v>
      </c>
    </row>
    <row r="11" spans="1:29" ht="15" customHeight="1">
      <c r="A11" s="33">
        <v>4</v>
      </c>
      <c r="B11" s="11">
        <f t="shared" si="0"/>
        <v>1376</v>
      </c>
      <c r="C11" s="60" t="s">
        <v>39</v>
      </c>
      <c r="D11" s="59" t="s">
        <v>0</v>
      </c>
      <c r="E11" s="59" t="s">
        <v>54</v>
      </c>
      <c r="F11" s="22" t="s">
        <v>0</v>
      </c>
      <c r="G11" s="61" t="s">
        <v>21</v>
      </c>
      <c r="H11" s="61">
        <v>1998</v>
      </c>
      <c r="I11" s="13" t="s">
        <v>15</v>
      </c>
      <c r="J11" s="13"/>
      <c r="K11" s="13">
        <v>1.5</v>
      </c>
      <c r="L11" s="13">
        <f t="shared" si="2"/>
        <v>28.5</v>
      </c>
      <c r="M11" s="13">
        <v>19</v>
      </c>
      <c r="N11" s="13">
        <v>1.5</v>
      </c>
      <c r="O11" s="29">
        <f t="shared" si="1"/>
        <v>1376</v>
      </c>
      <c r="P11" s="35">
        <v>242</v>
      </c>
      <c r="Q11" s="54"/>
      <c r="R11" s="13">
        <v>19</v>
      </c>
      <c r="S11" s="40">
        <v>286</v>
      </c>
      <c r="T11" s="54"/>
      <c r="U11" s="53" t="s">
        <v>78</v>
      </c>
      <c r="V11" s="39">
        <v>548</v>
      </c>
      <c r="W11" s="54"/>
      <c r="X11" s="75">
        <v>0.5222222222222223</v>
      </c>
      <c r="Y11" s="14"/>
      <c r="Z11" s="15"/>
      <c r="AA11" s="36" t="s">
        <v>102</v>
      </c>
      <c r="AB11" s="36"/>
      <c r="AC11" s="31">
        <v>300</v>
      </c>
    </row>
    <row r="12" spans="1:29" ht="15" customHeight="1">
      <c r="A12" s="33">
        <v>5</v>
      </c>
      <c r="B12" s="11">
        <f t="shared" si="0"/>
        <v>1375</v>
      </c>
      <c r="C12" s="66" t="s">
        <v>29</v>
      </c>
      <c r="D12" s="59" t="s">
        <v>0</v>
      </c>
      <c r="E12" s="59" t="s">
        <v>55</v>
      </c>
      <c r="F12" s="22" t="s">
        <v>0</v>
      </c>
      <c r="G12" s="61" t="s">
        <v>21</v>
      </c>
      <c r="H12" s="61">
        <v>1996</v>
      </c>
      <c r="I12" s="13" t="s">
        <v>15</v>
      </c>
      <c r="J12" s="13">
        <f>K12*L12</f>
        <v>51.75</v>
      </c>
      <c r="K12" s="13">
        <v>1.5</v>
      </c>
      <c r="L12" s="13">
        <f t="shared" si="2"/>
        <v>34.5</v>
      </c>
      <c r="M12" s="13">
        <v>23</v>
      </c>
      <c r="N12" s="13">
        <v>1.5</v>
      </c>
      <c r="O12" s="29">
        <f t="shared" si="1"/>
        <v>1375</v>
      </c>
      <c r="P12" s="35">
        <v>242</v>
      </c>
      <c r="Q12" s="54"/>
      <c r="R12" s="13">
        <v>19</v>
      </c>
      <c r="S12" s="40">
        <v>288</v>
      </c>
      <c r="T12" s="54"/>
      <c r="U12" s="53" t="s">
        <v>79</v>
      </c>
      <c r="V12" s="39">
        <v>548</v>
      </c>
      <c r="W12" s="54"/>
      <c r="X12" s="16">
        <v>0.5222222222222223</v>
      </c>
      <c r="Y12" s="16"/>
      <c r="Z12" s="17"/>
      <c r="AA12" s="37" t="s">
        <v>115</v>
      </c>
      <c r="AB12" s="37"/>
      <c r="AC12" s="31">
        <v>297</v>
      </c>
    </row>
    <row r="13" spans="1:29" ht="15" customHeight="1">
      <c r="A13" s="33">
        <v>6</v>
      </c>
      <c r="B13" s="11">
        <f t="shared" si="0"/>
        <v>1355</v>
      </c>
      <c r="C13" s="66" t="s">
        <v>31</v>
      </c>
      <c r="D13" s="59" t="s">
        <v>0</v>
      </c>
      <c r="E13" s="59" t="s">
        <v>57</v>
      </c>
      <c r="F13" s="22" t="s">
        <v>0</v>
      </c>
      <c r="G13" s="61" t="s">
        <v>21</v>
      </c>
      <c r="H13" s="61">
        <v>1999</v>
      </c>
      <c r="I13" s="13" t="s">
        <v>16</v>
      </c>
      <c r="J13" s="13"/>
      <c r="K13" s="13"/>
      <c r="L13" s="13">
        <f t="shared" si="2"/>
        <v>24</v>
      </c>
      <c r="M13" s="13">
        <v>16</v>
      </c>
      <c r="N13" s="13">
        <v>1.5</v>
      </c>
      <c r="O13" s="29">
        <f t="shared" si="1"/>
        <v>1355</v>
      </c>
      <c r="P13" s="35">
        <v>218</v>
      </c>
      <c r="Q13" s="54"/>
      <c r="R13" s="13">
        <v>16</v>
      </c>
      <c r="S13" s="40">
        <v>285</v>
      </c>
      <c r="T13" s="54"/>
      <c r="U13" s="53" t="s">
        <v>81</v>
      </c>
      <c r="V13" s="39">
        <v>569</v>
      </c>
      <c r="W13" s="54"/>
      <c r="X13" s="16">
        <v>0.5076388888888889</v>
      </c>
      <c r="Y13" s="16"/>
      <c r="Z13" s="17"/>
      <c r="AA13" s="37" t="s">
        <v>109</v>
      </c>
      <c r="AB13" s="37"/>
      <c r="AC13" s="31">
        <v>283</v>
      </c>
    </row>
    <row r="14" spans="1:29" ht="15" customHeight="1">
      <c r="A14" s="33">
        <v>7</v>
      </c>
      <c r="B14" s="11">
        <f t="shared" si="0"/>
        <v>1338</v>
      </c>
      <c r="C14" s="66" t="s">
        <v>34</v>
      </c>
      <c r="D14" s="59" t="s">
        <v>0</v>
      </c>
      <c r="E14" s="59" t="s">
        <v>53</v>
      </c>
      <c r="F14" s="22" t="s">
        <v>0</v>
      </c>
      <c r="G14" s="61" t="s">
        <v>21</v>
      </c>
      <c r="H14" s="61">
        <v>1998</v>
      </c>
      <c r="I14" s="13" t="s">
        <v>15</v>
      </c>
      <c r="J14" s="13">
        <f>K14*L14</f>
        <v>40.5</v>
      </c>
      <c r="K14" s="13">
        <v>1.5</v>
      </c>
      <c r="L14" s="13">
        <f t="shared" si="2"/>
        <v>27</v>
      </c>
      <c r="M14" s="13">
        <v>18</v>
      </c>
      <c r="N14" s="13">
        <v>1.5</v>
      </c>
      <c r="O14" s="29">
        <f t="shared" si="1"/>
        <v>1338</v>
      </c>
      <c r="P14" s="35">
        <v>210</v>
      </c>
      <c r="Q14" s="54"/>
      <c r="R14" s="13">
        <v>15</v>
      </c>
      <c r="S14" s="40">
        <v>288</v>
      </c>
      <c r="T14" s="54"/>
      <c r="U14" s="53" t="s">
        <v>77</v>
      </c>
      <c r="V14" s="39">
        <v>540</v>
      </c>
      <c r="W14" s="54"/>
      <c r="X14" s="16">
        <v>0.5277777777777778</v>
      </c>
      <c r="Y14" s="16"/>
      <c r="Z14" s="17"/>
      <c r="AA14" s="37" t="s">
        <v>107</v>
      </c>
      <c r="AB14" s="37"/>
      <c r="AC14" s="31">
        <v>300</v>
      </c>
    </row>
    <row r="15" spans="1:29" ht="15" customHeight="1">
      <c r="A15" s="33">
        <v>8</v>
      </c>
      <c r="B15" s="11">
        <f t="shared" si="0"/>
        <v>1036</v>
      </c>
      <c r="C15" s="65" t="s">
        <v>41</v>
      </c>
      <c r="D15" s="59" t="s">
        <v>0</v>
      </c>
      <c r="E15" s="59" t="s">
        <v>56</v>
      </c>
      <c r="F15" s="22" t="s">
        <v>0</v>
      </c>
      <c r="G15" s="61" t="s">
        <v>21</v>
      </c>
      <c r="H15" s="61">
        <v>2000</v>
      </c>
      <c r="I15" s="13" t="s">
        <v>16</v>
      </c>
      <c r="J15" s="13">
        <f>K15*L15</f>
        <v>29.25</v>
      </c>
      <c r="K15" s="13">
        <v>1.5</v>
      </c>
      <c r="L15" s="13">
        <f>M15*N15</f>
        <v>19.5</v>
      </c>
      <c r="M15" s="13">
        <v>13</v>
      </c>
      <c r="N15" s="13">
        <v>1.5</v>
      </c>
      <c r="O15" s="29">
        <f t="shared" si="1"/>
        <v>1036</v>
      </c>
      <c r="P15" s="35">
        <v>234</v>
      </c>
      <c r="Q15" s="54"/>
      <c r="R15" s="13">
        <v>18</v>
      </c>
      <c r="S15" s="40">
        <v>287</v>
      </c>
      <c r="T15" s="54"/>
      <c r="U15" s="53" t="s">
        <v>83</v>
      </c>
      <c r="V15" s="39">
        <v>515</v>
      </c>
      <c r="W15" s="54"/>
      <c r="X15" s="16">
        <v>0.545138888888889</v>
      </c>
      <c r="Y15" s="16"/>
      <c r="Z15" s="17"/>
      <c r="AA15" s="37" t="s">
        <v>100</v>
      </c>
      <c r="AB15" s="37"/>
      <c r="AC15" s="31"/>
    </row>
    <row r="16" spans="1:29" ht="15" customHeight="1">
      <c r="A16" s="33">
        <v>9</v>
      </c>
      <c r="B16" s="11">
        <f t="shared" si="0"/>
        <v>1032</v>
      </c>
      <c r="C16" s="71" t="s">
        <v>35</v>
      </c>
      <c r="D16" s="74"/>
      <c r="E16" s="74" t="s">
        <v>62</v>
      </c>
      <c r="F16" s="22" t="s">
        <v>0</v>
      </c>
      <c r="G16" s="64" t="s">
        <v>38</v>
      </c>
      <c r="H16" s="64">
        <v>2000</v>
      </c>
      <c r="I16" s="13" t="s">
        <v>16</v>
      </c>
      <c r="J16" s="13"/>
      <c r="K16" s="13"/>
      <c r="L16" s="13"/>
      <c r="M16" s="13"/>
      <c r="N16" s="13"/>
      <c r="O16" s="29">
        <f t="shared" si="1"/>
        <v>1032</v>
      </c>
      <c r="P16" s="35">
        <v>154</v>
      </c>
      <c r="Q16" s="54"/>
      <c r="R16" s="13">
        <v>8</v>
      </c>
      <c r="S16" s="40">
        <v>254</v>
      </c>
      <c r="T16" s="54"/>
      <c r="U16" s="53" t="s">
        <v>94</v>
      </c>
      <c r="V16" s="39">
        <v>624</v>
      </c>
      <c r="W16" s="54"/>
      <c r="X16" s="16">
        <v>0.4694444444444445</v>
      </c>
      <c r="Y16" s="16"/>
      <c r="Z16" s="17"/>
      <c r="AA16" s="37" t="s">
        <v>106</v>
      </c>
      <c r="AB16" s="37"/>
      <c r="AC16" s="31"/>
    </row>
    <row r="17" spans="1:29" ht="15" customHeight="1">
      <c r="A17" s="33">
        <v>10</v>
      </c>
      <c r="B17" s="11">
        <f t="shared" si="0"/>
        <v>1007</v>
      </c>
      <c r="C17" s="71" t="s">
        <v>36</v>
      </c>
      <c r="D17" s="74"/>
      <c r="E17" s="74" t="s">
        <v>69</v>
      </c>
      <c r="F17" s="22" t="s">
        <v>0</v>
      </c>
      <c r="G17" s="64" t="s">
        <v>38</v>
      </c>
      <c r="H17" s="64">
        <v>2000</v>
      </c>
      <c r="I17" s="13" t="s">
        <v>17</v>
      </c>
      <c r="J17" s="13"/>
      <c r="K17" s="13"/>
      <c r="L17" s="13"/>
      <c r="M17" s="13"/>
      <c r="N17" s="13"/>
      <c r="O17" s="29">
        <f t="shared" si="1"/>
        <v>1007</v>
      </c>
      <c r="P17" s="35">
        <v>154</v>
      </c>
      <c r="Q17" s="54"/>
      <c r="R17" s="13">
        <v>8</v>
      </c>
      <c r="S17" s="40">
        <v>255</v>
      </c>
      <c r="T17" s="54"/>
      <c r="U17" s="53" t="s">
        <v>92</v>
      </c>
      <c r="V17" s="39">
        <v>598</v>
      </c>
      <c r="W17" s="54"/>
      <c r="X17" s="16">
        <v>0.4875</v>
      </c>
      <c r="Y17" s="16"/>
      <c r="Z17" s="17"/>
      <c r="AA17" s="37" t="s">
        <v>101</v>
      </c>
      <c r="AB17" s="37"/>
      <c r="AC17" s="31"/>
    </row>
    <row r="18" spans="1:29" ht="15" customHeight="1">
      <c r="A18" s="33">
        <v>11</v>
      </c>
      <c r="B18" s="11">
        <f t="shared" si="0"/>
        <v>978</v>
      </c>
      <c r="C18" s="65" t="s">
        <v>45</v>
      </c>
      <c r="D18" s="59" t="s">
        <v>0</v>
      </c>
      <c r="E18" s="59" t="s">
        <v>60</v>
      </c>
      <c r="F18" s="22" t="s">
        <v>0</v>
      </c>
      <c r="G18" s="61" t="s">
        <v>21</v>
      </c>
      <c r="H18" s="61">
        <v>2000</v>
      </c>
      <c r="I18" s="13" t="s">
        <v>16</v>
      </c>
      <c r="J18" s="13"/>
      <c r="K18" s="13"/>
      <c r="L18" s="13"/>
      <c r="M18" s="13"/>
      <c r="N18" s="13"/>
      <c r="O18" s="29">
        <f t="shared" si="1"/>
        <v>978</v>
      </c>
      <c r="P18" s="35">
        <v>210</v>
      </c>
      <c r="Q18" s="54"/>
      <c r="R18" s="13">
        <v>15</v>
      </c>
      <c r="S18" s="40">
        <v>269</v>
      </c>
      <c r="T18" s="54"/>
      <c r="U18" s="53" t="s">
        <v>85</v>
      </c>
      <c r="V18" s="39">
        <v>499</v>
      </c>
      <c r="W18" s="54"/>
      <c r="X18" s="16">
        <v>0.55625</v>
      </c>
      <c r="Y18" s="16"/>
      <c r="Z18" s="17"/>
      <c r="AA18" s="37" t="s">
        <v>111</v>
      </c>
      <c r="AB18" s="37"/>
      <c r="AC18" s="31"/>
    </row>
    <row r="19" spans="1:29" ht="15" customHeight="1">
      <c r="A19" s="33">
        <v>12</v>
      </c>
      <c r="B19" s="11">
        <f t="shared" si="0"/>
        <v>977</v>
      </c>
      <c r="C19" s="65" t="s">
        <v>48</v>
      </c>
      <c r="D19" s="59"/>
      <c r="E19" s="59" t="s">
        <v>65</v>
      </c>
      <c r="F19" s="22" t="s">
        <v>0</v>
      </c>
      <c r="G19" s="61" t="s">
        <v>21</v>
      </c>
      <c r="H19" s="61">
        <v>2000</v>
      </c>
      <c r="I19" s="13" t="s">
        <v>16</v>
      </c>
      <c r="J19" s="13"/>
      <c r="K19" s="13"/>
      <c r="L19" s="13"/>
      <c r="M19" s="13"/>
      <c r="N19" s="13"/>
      <c r="O19" s="29">
        <f t="shared" si="1"/>
        <v>977</v>
      </c>
      <c r="P19" s="35">
        <v>194</v>
      </c>
      <c r="Q19" s="54"/>
      <c r="R19" s="13">
        <v>13</v>
      </c>
      <c r="S19" s="40">
        <v>274</v>
      </c>
      <c r="T19" s="54"/>
      <c r="U19" s="53" t="s">
        <v>84</v>
      </c>
      <c r="V19" s="39">
        <v>509</v>
      </c>
      <c r="W19" s="54"/>
      <c r="X19" s="16">
        <v>0.5493055555555556</v>
      </c>
      <c r="Y19" s="16"/>
      <c r="Z19" s="17"/>
      <c r="AA19" s="36" t="s">
        <v>121</v>
      </c>
      <c r="AB19" s="37"/>
      <c r="AC19" s="31"/>
    </row>
    <row r="20" spans="1:29" ht="15" customHeight="1">
      <c r="A20" s="33">
        <v>13</v>
      </c>
      <c r="B20" s="11">
        <f t="shared" si="0"/>
        <v>940</v>
      </c>
      <c r="C20" s="72" t="s">
        <v>74</v>
      </c>
      <c r="D20" s="59"/>
      <c r="E20" s="59"/>
      <c r="F20" s="22" t="s">
        <v>0</v>
      </c>
      <c r="G20" s="61" t="s">
        <v>21</v>
      </c>
      <c r="H20" s="61">
        <v>2000</v>
      </c>
      <c r="I20" s="13" t="s">
        <v>16</v>
      </c>
      <c r="J20" s="13"/>
      <c r="K20" s="13"/>
      <c r="L20" s="13"/>
      <c r="M20" s="13"/>
      <c r="N20" s="13"/>
      <c r="O20" s="29">
        <f t="shared" si="1"/>
        <v>940</v>
      </c>
      <c r="P20" s="35">
        <v>218</v>
      </c>
      <c r="Q20" s="54"/>
      <c r="R20" s="13">
        <v>16</v>
      </c>
      <c r="S20" s="40">
        <v>267</v>
      </c>
      <c r="T20" s="54"/>
      <c r="U20" s="53" t="s">
        <v>88</v>
      </c>
      <c r="V20" s="39">
        <v>455</v>
      </c>
      <c r="W20" s="54"/>
      <c r="X20" s="16">
        <v>0.5888888888888889</v>
      </c>
      <c r="Y20" s="16"/>
      <c r="Z20" s="17"/>
      <c r="AA20" s="37" t="s">
        <v>119</v>
      </c>
      <c r="AB20" s="37"/>
      <c r="AC20" s="31"/>
    </row>
    <row r="21" spans="1:29" ht="15" customHeight="1">
      <c r="A21" s="33">
        <v>14</v>
      </c>
      <c r="B21" s="11">
        <f t="shared" si="0"/>
        <v>933</v>
      </c>
      <c r="C21" s="66" t="s">
        <v>44</v>
      </c>
      <c r="D21" s="59" t="s">
        <v>0</v>
      </c>
      <c r="E21" s="59" t="s">
        <v>59</v>
      </c>
      <c r="F21" s="22" t="s">
        <v>0</v>
      </c>
      <c r="G21" s="61" t="s">
        <v>21</v>
      </c>
      <c r="H21" s="61">
        <v>2000</v>
      </c>
      <c r="I21" s="13" t="s">
        <v>17</v>
      </c>
      <c r="J21" s="13"/>
      <c r="K21" s="13"/>
      <c r="L21" s="13"/>
      <c r="M21" s="13"/>
      <c r="N21" s="13"/>
      <c r="O21" s="29">
        <f t="shared" si="1"/>
        <v>933</v>
      </c>
      <c r="P21" s="35">
        <v>250</v>
      </c>
      <c r="Q21" s="54"/>
      <c r="R21" s="13">
        <v>20</v>
      </c>
      <c r="S21" s="40">
        <v>268</v>
      </c>
      <c r="T21" s="54"/>
      <c r="U21" s="53" t="s">
        <v>86</v>
      </c>
      <c r="V21" s="39">
        <v>415</v>
      </c>
      <c r="W21" s="54"/>
      <c r="X21" s="16">
        <v>0.6145833333333334</v>
      </c>
      <c r="Y21" s="16"/>
      <c r="Z21" s="17"/>
      <c r="AA21" s="37" t="s">
        <v>105</v>
      </c>
      <c r="AB21" s="37"/>
      <c r="AC21" s="31"/>
    </row>
    <row r="22" spans="1:29" ht="15" customHeight="1">
      <c r="A22" s="33">
        <v>15</v>
      </c>
      <c r="B22" s="11">
        <f t="shared" si="0"/>
        <v>910</v>
      </c>
      <c r="C22" s="72" t="s">
        <v>47</v>
      </c>
      <c r="D22" s="59" t="s">
        <v>0</v>
      </c>
      <c r="E22" s="59" t="s">
        <v>50</v>
      </c>
      <c r="F22" s="22" t="s">
        <v>0</v>
      </c>
      <c r="G22" s="61" t="s">
        <v>32</v>
      </c>
      <c r="H22" s="61">
        <v>2000</v>
      </c>
      <c r="I22" s="13" t="s">
        <v>16</v>
      </c>
      <c r="J22" s="13"/>
      <c r="K22" s="13"/>
      <c r="L22" s="13"/>
      <c r="M22" s="13"/>
      <c r="N22" s="13"/>
      <c r="O22" s="29">
        <f t="shared" si="1"/>
        <v>910</v>
      </c>
      <c r="P22" s="35">
        <v>178</v>
      </c>
      <c r="Q22" s="54"/>
      <c r="R22" s="13">
        <v>11</v>
      </c>
      <c r="S22" s="40">
        <v>292</v>
      </c>
      <c r="T22" s="54"/>
      <c r="U22" s="53" t="s">
        <v>82</v>
      </c>
      <c r="V22" s="39">
        <v>440</v>
      </c>
      <c r="W22" s="54"/>
      <c r="X22" s="16">
        <v>0.5972222222222222</v>
      </c>
      <c r="Y22" s="16"/>
      <c r="Z22" s="17"/>
      <c r="AA22" s="37" t="s">
        <v>103</v>
      </c>
      <c r="AB22" s="37"/>
      <c r="AC22" s="31"/>
    </row>
    <row r="23" spans="1:29" ht="15" customHeight="1">
      <c r="A23" s="33">
        <v>16</v>
      </c>
      <c r="B23" s="11">
        <f t="shared" si="0"/>
        <v>904</v>
      </c>
      <c r="C23" s="60" t="s">
        <v>95</v>
      </c>
      <c r="D23" s="62"/>
      <c r="E23" s="62"/>
      <c r="F23" s="22" t="s">
        <v>0</v>
      </c>
      <c r="G23" s="63" t="s">
        <v>21</v>
      </c>
      <c r="H23" s="63">
        <v>2000</v>
      </c>
      <c r="I23" s="12" t="s">
        <v>17</v>
      </c>
      <c r="J23" s="13"/>
      <c r="K23" s="13"/>
      <c r="L23" s="13"/>
      <c r="M23" s="13"/>
      <c r="N23" s="13"/>
      <c r="O23" s="29">
        <f t="shared" si="1"/>
        <v>904</v>
      </c>
      <c r="P23" s="35">
        <v>178</v>
      </c>
      <c r="Q23" s="54"/>
      <c r="R23" s="13">
        <v>11</v>
      </c>
      <c r="S23" s="40">
        <v>249</v>
      </c>
      <c r="T23" s="54"/>
      <c r="U23" s="53" t="s">
        <v>96</v>
      </c>
      <c r="V23" s="39">
        <v>477</v>
      </c>
      <c r="W23" s="54"/>
      <c r="X23" s="16">
        <v>0.5715277777777777</v>
      </c>
      <c r="Y23" s="16"/>
      <c r="Z23" s="17"/>
      <c r="AA23" s="37" t="s">
        <v>116</v>
      </c>
      <c r="AB23" s="37"/>
      <c r="AC23" s="31"/>
    </row>
    <row r="24" spans="1:29" ht="15" customHeight="1">
      <c r="A24" s="33">
        <v>17</v>
      </c>
      <c r="B24" s="11">
        <f t="shared" si="0"/>
        <v>863</v>
      </c>
      <c r="C24" s="65" t="s">
        <v>89</v>
      </c>
      <c r="D24" s="62" t="s">
        <v>0</v>
      </c>
      <c r="E24" s="62" t="s">
        <v>61</v>
      </c>
      <c r="F24" s="22" t="s">
        <v>0</v>
      </c>
      <c r="G24" s="63" t="s">
        <v>21</v>
      </c>
      <c r="H24" s="63">
        <v>2000</v>
      </c>
      <c r="I24" s="12" t="s">
        <v>16</v>
      </c>
      <c r="J24" s="13"/>
      <c r="K24" s="13"/>
      <c r="L24" s="13"/>
      <c r="M24" s="13"/>
      <c r="N24" s="13"/>
      <c r="O24" s="29">
        <f t="shared" si="1"/>
        <v>863</v>
      </c>
      <c r="P24" s="35">
        <v>162</v>
      </c>
      <c r="Q24" s="54"/>
      <c r="R24" s="13">
        <v>9</v>
      </c>
      <c r="S24" s="40">
        <v>264</v>
      </c>
      <c r="T24" s="54"/>
      <c r="U24" s="53" t="s">
        <v>90</v>
      </c>
      <c r="V24" s="39">
        <v>437</v>
      </c>
      <c r="W24" s="54"/>
      <c r="X24" s="16">
        <v>0.5576388888888889</v>
      </c>
      <c r="Y24" s="16"/>
      <c r="Z24" s="17"/>
      <c r="AA24" s="37" t="s">
        <v>108</v>
      </c>
      <c r="AB24" s="37"/>
      <c r="AC24" s="31"/>
    </row>
    <row r="25" spans="1:29" ht="15" customHeight="1">
      <c r="A25" s="33">
        <v>18</v>
      </c>
      <c r="B25" s="11">
        <f t="shared" si="0"/>
        <v>838</v>
      </c>
      <c r="C25" s="71" t="s">
        <v>37</v>
      </c>
      <c r="D25" s="50"/>
      <c r="E25" s="50" t="s">
        <v>68</v>
      </c>
      <c r="F25" s="22" t="s">
        <v>0</v>
      </c>
      <c r="G25" s="12" t="s">
        <v>38</v>
      </c>
      <c r="H25" s="12">
        <v>2000</v>
      </c>
      <c r="I25" s="12" t="s">
        <v>17</v>
      </c>
      <c r="J25" s="13"/>
      <c r="K25" s="13"/>
      <c r="L25" s="13"/>
      <c r="M25" s="13"/>
      <c r="N25" s="13"/>
      <c r="O25" s="29">
        <f t="shared" si="1"/>
        <v>838</v>
      </c>
      <c r="P25" s="35">
        <v>114</v>
      </c>
      <c r="Q25" s="54"/>
      <c r="R25" s="13">
        <v>3</v>
      </c>
      <c r="S25" s="40">
        <v>255</v>
      </c>
      <c r="T25" s="54"/>
      <c r="U25" s="53" t="s">
        <v>93</v>
      </c>
      <c r="V25" s="39">
        <v>469</v>
      </c>
      <c r="W25" s="54"/>
      <c r="X25" s="16">
        <v>0.5770833333333333</v>
      </c>
      <c r="Y25" s="16"/>
      <c r="Z25" s="17"/>
      <c r="AA25" s="37" t="s">
        <v>118</v>
      </c>
      <c r="AB25" s="37"/>
      <c r="AC25" s="31"/>
    </row>
    <row r="26" spans="1:29" ht="15" customHeight="1">
      <c r="A26" s="33">
        <v>19</v>
      </c>
      <c r="B26" s="11">
        <f t="shared" si="0"/>
        <v>827</v>
      </c>
      <c r="C26" s="60" t="s">
        <v>42</v>
      </c>
      <c r="D26" s="62" t="s">
        <v>0</v>
      </c>
      <c r="E26" s="62" t="s">
        <v>64</v>
      </c>
      <c r="F26" s="22" t="s">
        <v>0</v>
      </c>
      <c r="G26" s="63" t="s">
        <v>21</v>
      </c>
      <c r="H26" s="63">
        <v>2000</v>
      </c>
      <c r="I26" s="12" t="s">
        <v>16</v>
      </c>
      <c r="J26" s="13">
        <f>K26*L26</f>
        <v>24.75</v>
      </c>
      <c r="K26" s="13">
        <v>1.5</v>
      </c>
      <c r="L26" s="13">
        <f>M26*N26</f>
        <v>16.5</v>
      </c>
      <c r="M26" s="13">
        <v>11</v>
      </c>
      <c r="N26" s="13">
        <v>1.5</v>
      </c>
      <c r="O26" s="29">
        <f t="shared" si="1"/>
        <v>827</v>
      </c>
      <c r="P26" s="35">
        <v>178</v>
      </c>
      <c r="Q26" s="54"/>
      <c r="R26" s="13">
        <v>11</v>
      </c>
      <c r="S26" s="40">
        <v>237</v>
      </c>
      <c r="T26" s="54"/>
      <c r="U26" s="53" t="s">
        <v>98</v>
      </c>
      <c r="V26" s="39">
        <v>412</v>
      </c>
      <c r="W26" s="54"/>
      <c r="X26" s="16">
        <v>0.6166666666666667</v>
      </c>
      <c r="Y26" s="16"/>
      <c r="Z26" s="17"/>
      <c r="AA26" s="37" t="s">
        <v>114</v>
      </c>
      <c r="AB26" s="37"/>
      <c r="AC26" s="31"/>
    </row>
    <row r="27" spans="1:29" ht="15" customHeight="1">
      <c r="A27" s="33">
        <v>20</v>
      </c>
      <c r="B27" s="11">
        <f t="shared" si="0"/>
        <v>822</v>
      </c>
      <c r="C27" s="65" t="s">
        <v>43</v>
      </c>
      <c r="D27" s="62" t="s">
        <v>0</v>
      </c>
      <c r="E27" s="62" t="s">
        <v>63</v>
      </c>
      <c r="F27" s="22" t="s">
        <v>0</v>
      </c>
      <c r="G27" s="63" t="s">
        <v>21</v>
      </c>
      <c r="H27" s="63">
        <v>2000</v>
      </c>
      <c r="I27" s="13" t="s">
        <v>17</v>
      </c>
      <c r="J27" s="13"/>
      <c r="K27" s="13"/>
      <c r="L27" s="13">
        <f>M27*N27</f>
        <v>3</v>
      </c>
      <c r="M27" s="13">
        <v>2</v>
      </c>
      <c r="N27" s="13">
        <v>1.5</v>
      </c>
      <c r="O27" s="29">
        <f t="shared" si="1"/>
        <v>822</v>
      </c>
      <c r="P27" s="35">
        <v>154</v>
      </c>
      <c r="Q27" s="54"/>
      <c r="R27" s="13">
        <v>8</v>
      </c>
      <c r="S27" s="40">
        <v>260</v>
      </c>
      <c r="T27" s="54"/>
      <c r="U27" s="53" t="s">
        <v>91</v>
      </c>
      <c r="V27" s="39">
        <v>408</v>
      </c>
      <c r="W27" s="54"/>
      <c r="X27" s="16">
        <v>0.6194444444444445</v>
      </c>
      <c r="Y27" s="16"/>
      <c r="Z27" s="17"/>
      <c r="AA27" s="37" t="s">
        <v>120</v>
      </c>
      <c r="AB27" s="37"/>
      <c r="AC27" s="31"/>
    </row>
    <row r="28" spans="1:29" ht="15" customHeight="1">
      <c r="A28" s="33">
        <v>21</v>
      </c>
      <c r="B28" s="11">
        <f t="shared" si="0"/>
        <v>805</v>
      </c>
      <c r="C28" s="60" t="s">
        <v>49</v>
      </c>
      <c r="D28" s="62"/>
      <c r="E28" s="62" t="s">
        <v>66</v>
      </c>
      <c r="F28" s="22" t="s">
        <v>0</v>
      </c>
      <c r="G28" s="63" t="s">
        <v>21</v>
      </c>
      <c r="H28" s="63">
        <v>2000</v>
      </c>
      <c r="I28" s="13" t="s">
        <v>17</v>
      </c>
      <c r="J28" s="13"/>
      <c r="K28" s="13"/>
      <c r="L28" s="13"/>
      <c r="M28" s="13"/>
      <c r="N28" s="13"/>
      <c r="O28" s="29">
        <f t="shared" si="1"/>
        <v>805</v>
      </c>
      <c r="P28" s="35">
        <v>154</v>
      </c>
      <c r="Q28" s="54"/>
      <c r="R28" s="13">
        <v>8</v>
      </c>
      <c r="S28" s="40">
        <v>241</v>
      </c>
      <c r="T28" s="54"/>
      <c r="U28" s="53" t="s">
        <v>97</v>
      </c>
      <c r="V28" s="39">
        <v>410</v>
      </c>
      <c r="W28" s="54"/>
      <c r="X28" s="16">
        <v>0.6180555555555556</v>
      </c>
      <c r="Y28" s="16"/>
      <c r="Z28" s="17"/>
      <c r="AA28" s="37" t="s">
        <v>104</v>
      </c>
      <c r="AB28" s="37"/>
      <c r="AC28" s="31"/>
    </row>
    <row r="29" spans="1:29" ht="15" customHeight="1">
      <c r="A29" s="33">
        <v>22</v>
      </c>
      <c r="B29" s="11">
        <f t="shared" si="0"/>
        <v>799</v>
      </c>
      <c r="C29" s="71" t="s">
        <v>71</v>
      </c>
      <c r="D29" s="73"/>
      <c r="E29" s="73"/>
      <c r="F29" s="22" t="s">
        <v>0</v>
      </c>
      <c r="G29" s="12" t="s">
        <v>21</v>
      </c>
      <c r="H29" s="12">
        <v>1998</v>
      </c>
      <c r="I29" s="12" t="s">
        <v>16</v>
      </c>
      <c r="J29" s="12"/>
      <c r="K29" s="12"/>
      <c r="L29" s="12"/>
      <c r="M29" s="12"/>
      <c r="N29" s="12"/>
      <c r="O29" s="29">
        <f t="shared" si="1"/>
        <v>799</v>
      </c>
      <c r="P29" s="35">
        <v>146</v>
      </c>
      <c r="Q29" s="54"/>
      <c r="R29" s="13">
        <v>7</v>
      </c>
      <c r="S29" s="40">
        <v>268</v>
      </c>
      <c r="T29" s="54"/>
      <c r="U29" s="53" t="s">
        <v>87</v>
      </c>
      <c r="V29" s="39">
        <v>385</v>
      </c>
      <c r="W29" s="54"/>
      <c r="X29" s="16">
        <v>0.6354166666666666</v>
      </c>
      <c r="Y29" s="16"/>
      <c r="Z29" s="17"/>
      <c r="AA29" s="37" t="s">
        <v>110</v>
      </c>
      <c r="AB29" s="37"/>
      <c r="AC29" s="31"/>
    </row>
    <row r="30" spans="1:29" ht="15" customHeight="1">
      <c r="A30" s="33">
        <v>23</v>
      </c>
      <c r="B30" s="11">
        <f t="shared" si="0"/>
        <v>778</v>
      </c>
      <c r="C30" s="60" t="s">
        <v>46</v>
      </c>
      <c r="D30" s="62" t="s">
        <v>0</v>
      </c>
      <c r="E30" s="62" t="s">
        <v>67</v>
      </c>
      <c r="F30" s="22" t="s">
        <v>0</v>
      </c>
      <c r="G30" s="63" t="s">
        <v>21</v>
      </c>
      <c r="H30" s="63">
        <v>2000</v>
      </c>
      <c r="I30" s="12" t="s">
        <v>17</v>
      </c>
      <c r="J30" s="12"/>
      <c r="K30" s="12"/>
      <c r="L30" s="12"/>
      <c r="M30" s="12"/>
      <c r="N30" s="12"/>
      <c r="O30" s="29">
        <f t="shared" si="1"/>
        <v>778</v>
      </c>
      <c r="P30" s="35">
        <v>138</v>
      </c>
      <c r="Q30" s="54"/>
      <c r="R30" s="13">
        <v>6</v>
      </c>
      <c r="S30" s="40">
        <v>222</v>
      </c>
      <c r="T30" s="54"/>
      <c r="U30" s="53" t="s">
        <v>99</v>
      </c>
      <c r="V30" s="39">
        <v>418</v>
      </c>
      <c r="W30" s="54"/>
      <c r="X30" s="16">
        <v>0.6124999999999999</v>
      </c>
      <c r="Y30" s="16"/>
      <c r="Z30" s="17"/>
      <c r="AA30" s="37" t="s">
        <v>112</v>
      </c>
      <c r="AB30" s="37"/>
      <c r="AC30" s="31"/>
    </row>
    <row r="31" spans="1:29" ht="15" customHeight="1">
      <c r="A31" s="34"/>
      <c r="B31" s="11"/>
      <c r="C31" s="41"/>
      <c r="D31" s="51"/>
      <c r="E31" s="51"/>
      <c r="F31" s="42"/>
      <c r="G31" s="43"/>
      <c r="H31" s="43"/>
      <c r="I31" s="43"/>
      <c r="J31" s="43"/>
      <c r="K31" s="43"/>
      <c r="L31" s="43"/>
      <c r="M31" s="43"/>
      <c r="N31" s="43"/>
      <c r="O31" s="44"/>
      <c r="P31" s="34"/>
      <c r="Q31" s="43"/>
      <c r="R31" s="43"/>
      <c r="S31" s="34"/>
      <c r="T31" s="43"/>
      <c r="U31" s="45"/>
      <c r="V31" s="42"/>
      <c r="W31" s="43"/>
      <c r="X31" s="46"/>
      <c r="Y31" s="46"/>
      <c r="Z31" s="47"/>
      <c r="AA31" s="48"/>
      <c r="AB31" s="48"/>
      <c r="AC31" s="34"/>
    </row>
    <row r="32" spans="1:29" ht="15" customHeight="1">
      <c r="A32" s="34"/>
      <c r="B32" s="11"/>
      <c r="C32" s="41"/>
      <c r="D32" s="51"/>
      <c r="E32" s="51"/>
      <c r="F32" s="42"/>
      <c r="G32" s="43"/>
      <c r="H32" s="43"/>
      <c r="I32" s="43"/>
      <c r="J32" s="43"/>
      <c r="K32" s="43"/>
      <c r="L32" s="43"/>
      <c r="M32" s="43"/>
      <c r="N32" s="43"/>
      <c r="O32" s="44"/>
      <c r="P32" s="34"/>
      <c r="Q32" s="43"/>
      <c r="R32" s="43"/>
      <c r="S32" s="34"/>
      <c r="T32" s="43"/>
      <c r="U32" s="45"/>
      <c r="V32" s="42"/>
      <c r="W32" s="43"/>
      <c r="X32" s="46"/>
      <c r="Y32" s="46"/>
      <c r="Z32" s="47"/>
      <c r="AA32" s="48"/>
      <c r="AB32" s="48"/>
      <c r="AC32" s="34"/>
    </row>
    <row r="33" spans="1:29" ht="15" customHeight="1">
      <c r="A33" s="34"/>
      <c r="B33" s="11"/>
      <c r="C33" s="41"/>
      <c r="D33" s="41"/>
      <c r="E33" s="41"/>
      <c r="F33" s="42"/>
      <c r="G33" s="43"/>
      <c r="H33" s="43"/>
      <c r="I33" s="43"/>
      <c r="J33" s="43"/>
      <c r="K33" s="43"/>
      <c r="L33" s="43"/>
      <c r="M33" s="43"/>
      <c r="N33" s="43"/>
      <c r="O33" s="44"/>
      <c r="P33" s="34"/>
      <c r="Q33" s="43"/>
      <c r="R33" s="43"/>
      <c r="S33" s="34"/>
      <c r="T33" s="43"/>
      <c r="U33" s="45"/>
      <c r="V33" s="43"/>
      <c r="W33" s="43"/>
      <c r="X33" s="46"/>
      <c r="Y33" s="46"/>
      <c r="Z33" s="47"/>
      <c r="AA33" s="48"/>
      <c r="AB33" s="48"/>
      <c r="AC33" s="34"/>
    </row>
    <row r="34" spans="1:29" ht="15" customHeight="1">
      <c r="A34" s="34"/>
      <c r="B34" s="11"/>
      <c r="C34" s="23" t="s">
        <v>12</v>
      </c>
      <c r="D34" s="23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44"/>
      <c r="P34" s="34"/>
      <c r="Q34" s="43"/>
      <c r="R34" s="43"/>
      <c r="S34" s="78" t="s">
        <v>25</v>
      </c>
      <c r="T34" s="78"/>
      <c r="U34" s="78"/>
      <c r="V34" s="78"/>
      <c r="W34" s="43"/>
      <c r="X34" s="46"/>
      <c r="Y34" s="46"/>
      <c r="Z34" s="47"/>
      <c r="AA34" s="48"/>
      <c r="AB34" s="48"/>
      <c r="AC34" s="34"/>
    </row>
    <row r="35" spans="1:29" ht="15" customHeight="1">
      <c r="A35" s="34"/>
      <c r="B35" s="11"/>
      <c r="C35" s="23"/>
      <c r="D35" s="23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44"/>
      <c r="P35" s="34"/>
      <c r="Q35" s="43"/>
      <c r="R35" s="43"/>
      <c r="S35" s="58"/>
      <c r="T35" s="58"/>
      <c r="U35" s="58"/>
      <c r="V35" s="58"/>
      <c r="W35" s="43"/>
      <c r="X35" s="46"/>
      <c r="Y35" s="46"/>
      <c r="Z35" s="47"/>
      <c r="AA35" s="48"/>
      <c r="AB35" s="48"/>
      <c r="AC35" s="34"/>
    </row>
    <row r="36" spans="1:29" ht="15" customHeight="1">
      <c r="A36" s="34"/>
      <c r="B36" s="11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44"/>
      <c r="P36" s="34"/>
      <c r="Q36" s="43"/>
      <c r="R36" s="43"/>
      <c r="S36" s="68"/>
      <c r="T36" s="68"/>
      <c r="U36" s="68"/>
      <c r="V36" s="68"/>
      <c r="W36" s="43"/>
      <c r="X36" s="46"/>
      <c r="Y36" s="46"/>
      <c r="Z36" s="47"/>
      <c r="AA36" s="48"/>
      <c r="AB36" s="48"/>
      <c r="AC36" s="34"/>
    </row>
    <row r="37" spans="1:29" ht="18.75" customHeight="1">
      <c r="A37" s="19"/>
      <c r="B37" s="19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5"/>
      <c r="P37" s="26"/>
      <c r="Q37" s="25"/>
      <c r="R37" s="25"/>
      <c r="S37" s="78"/>
      <c r="T37" s="78"/>
      <c r="U37" s="78"/>
      <c r="V37" s="78"/>
      <c r="W37" s="25"/>
      <c r="X37" s="25"/>
      <c r="Y37" s="20"/>
      <c r="Z37" s="18"/>
      <c r="AA37" s="18"/>
      <c r="AB37" s="18"/>
      <c r="AC37" s="18"/>
    </row>
    <row r="38" spans="1:29" ht="13.5" customHeight="1">
      <c r="A38" s="18"/>
      <c r="B38" s="18"/>
      <c r="C38" s="23" t="s">
        <v>13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78" t="s">
        <v>14</v>
      </c>
      <c r="T38" s="78"/>
      <c r="U38" s="78"/>
      <c r="V38" s="78"/>
      <c r="W38" s="27"/>
      <c r="X38" s="27"/>
      <c r="Y38" s="18"/>
      <c r="Z38" s="18"/>
      <c r="AA38" s="18"/>
      <c r="AB38" s="18"/>
      <c r="AC38" s="18"/>
    </row>
    <row r="39" spans="1:29" ht="13.5" customHeight="1">
      <c r="A39" s="18"/>
      <c r="B39" s="18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78"/>
      <c r="T39" s="78"/>
      <c r="U39" s="78"/>
      <c r="V39" s="78"/>
      <c r="W39" s="28"/>
      <c r="X39" s="28"/>
      <c r="Y39" s="18"/>
      <c r="Z39" s="18"/>
      <c r="AA39" s="18"/>
      <c r="AB39" s="18"/>
      <c r="AC39" s="18"/>
    </row>
    <row r="40" spans="1:29" ht="12.75" customHeight="1">
      <c r="A40" s="18"/>
      <c r="B40" s="18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78"/>
      <c r="T40" s="78"/>
      <c r="U40" s="78"/>
      <c r="V40" s="78"/>
      <c r="W40" s="78"/>
      <c r="X40" s="27"/>
      <c r="Y40" s="18"/>
      <c r="Z40" s="18"/>
      <c r="AA40" s="18"/>
      <c r="AB40" s="18"/>
      <c r="AC40" s="18"/>
    </row>
    <row r="41" spans="1:29" ht="15.75" customHeight="1">
      <c r="A41" s="18"/>
      <c r="B41" s="1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3"/>
      <c r="P41" s="23"/>
      <c r="Q41" s="23"/>
      <c r="R41" s="23"/>
      <c r="S41" s="78"/>
      <c r="T41" s="78"/>
      <c r="U41" s="78"/>
      <c r="V41" s="78"/>
      <c r="W41" s="78"/>
      <c r="X41" s="32"/>
      <c r="Y41" s="18"/>
      <c r="Z41" s="18"/>
      <c r="AA41" s="18"/>
      <c r="AB41" s="18"/>
      <c r="AC41" s="18"/>
    </row>
    <row r="42" spans="1:29" ht="12" customHeight="1">
      <c r="A42" s="18"/>
      <c r="B42" s="1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77"/>
      <c r="T42" s="77"/>
      <c r="U42" s="77"/>
      <c r="V42" s="77"/>
      <c r="W42" s="21"/>
      <c r="X42" s="21"/>
      <c r="Y42" s="18"/>
      <c r="Z42" s="18"/>
      <c r="AA42" s="18"/>
      <c r="AB42" s="18"/>
      <c r="AC42" s="18"/>
    </row>
    <row r="43" spans="1:29" ht="15">
      <c r="A43" s="3"/>
      <c r="B43" s="3"/>
      <c r="F43" s="1"/>
      <c r="G43" s="1"/>
      <c r="H43" s="1"/>
      <c r="I43" s="1"/>
      <c r="J43" s="1"/>
      <c r="K43" s="1"/>
      <c r="L43" s="1"/>
      <c r="M43" s="1"/>
      <c r="N43" s="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5:22" ht="15">
      <c r="O44" s="1"/>
      <c r="P44" s="1"/>
      <c r="Q44" s="1"/>
      <c r="R44" s="1"/>
      <c r="S44" s="1"/>
      <c r="T44" s="1"/>
      <c r="U44" s="1"/>
      <c r="V44" s="1"/>
    </row>
  </sheetData>
  <sheetProtection/>
  <mergeCells count="14">
    <mergeCell ref="S38:V38"/>
    <mergeCell ref="S40:W40"/>
    <mergeCell ref="S41:W41"/>
    <mergeCell ref="A3:AC3"/>
    <mergeCell ref="A1:AC1"/>
    <mergeCell ref="S42:V42"/>
    <mergeCell ref="S37:V37"/>
    <mergeCell ref="S39:V39"/>
    <mergeCell ref="P6:R6"/>
    <mergeCell ref="S6:U6"/>
    <mergeCell ref="V6:AA6"/>
    <mergeCell ref="C4:AC4"/>
    <mergeCell ref="S34:V34"/>
    <mergeCell ref="A2:AC2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2017-02-23T10:04:31Z</cp:lastPrinted>
  <dcterms:created xsi:type="dcterms:W3CDTF">2009-09-11T09:30:04Z</dcterms:created>
  <dcterms:modified xsi:type="dcterms:W3CDTF">2017-04-09T06:51:28Z</dcterms:modified>
  <cp:category/>
  <cp:version/>
  <cp:contentType/>
  <cp:contentStatus/>
</cp:coreProperties>
</file>