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<sst xmlns="http://schemas.openxmlformats.org/spreadsheetml/2006/main" count="265" uniqueCount="142">
  <si>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</si>
  <si>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</si>
  <si>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</si>
  <si>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</si>
  <si>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</si>
  <si>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</si>
  <si>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</si>
  <si>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</si>
  <si>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</si>
  <si>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</si>
  <si>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</si>
  <si>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</si>
  <si>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</si>
  <si>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</si>
  <si>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</si>
  <si>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</si>
  <si>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</si>
  <si>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</si>
  <si>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</si>
  <si>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</si>
  <si>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</si>
  <si>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</si>
  <si>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ДРОБОТОВ Артём</t>
  </si>
  <si>
    <t>В/ЕЗДА</t>
  </si>
  <si>
    <t>время стрельбы</t>
  </si>
  <si>
    <t>СОЗИНОВ Игорь</t>
  </si>
  <si>
    <t>Д.Тюрин</t>
  </si>
  <si>
    <t xml:space="preserve">по современному пятиборью среди мужчин </t>
  </si>
  <si>
    <t>KGZ</t>
  </si>
  <si>
    <t>Бишкек</t>
  </si>
  <si>
    <t>РАФАЭЛОВ Илья</t>
  </si>
  <si>
    <t>РАМАЗАНОВ Руслан</t>
  </si>
  <si>
    <t>КАЧУРА Константин</t>
  </si>
  <si>
    <t>комбайн (3200)</t>
  </si>
  <si>
    <t>M041122</t>
  </si>
  <si>
    <t>КОТКОВ Павел</t>
  </si>
  <si>
    <t>Плавание(200)</t>
  </si>
  <si>
    <t>БАЙЖЕНОВ Галымжан</t>
  </si>
  <si>
    <t xml:space="preserve"> </t>
  </si>
  <si>
    <t>СУХАРЕВ Владислав</t>
  </si>
  <si>
    <t>Астана</t>
  </si>
  <si>
    <t>лицензии</t>
  </si>
  <si>
    <t>ПРЕСНЯКОВ Никита</t>
  </si>
  <si>
    <t>ТАЛАЙБЕКОВ Тилек</t>
  </si>
  <si>
    <t>Открытый Зимний Кубок Республики Казахстан</t>
  </si>
  <si>
    <t>г.Алматы   30 января - по 02 февраля   2016 г.</t>
  </si>
  <si>
    <t>АБДРАИМОВ Темирлан</t>
  </si>
  <si>
    <t>ЕСКЕЛЬДИЕВ Сарвар</t>
  </si>
  <si>
    <t>ГИРИН Александр</t>
  </si>
  <si>
    <t>Тараз</t>
  </si>
  <si>
    <t>ИЛЬЯШЕНКО Павел</t>
  </si>
  <si>
    <t>МИЩЕНКО Владислав</t>
  </si>
  <si>
    <t>НУРАХАН Мухаммедали</t>
  </si>
  <si>
    <t>Темиртау</t>
  </si>
  <si>
    <t>ГЕРБЕР Эдуард</t>
  </si>
  <si>
    <t>ТЕБЕНЬКОВ Никита</t>
  </si>
  <si>
    <t>ЧИМИРОВ Артур</t>
  </si>
  <si>
    <t>СОКОЛОВ Анатолий</t>
  </si>
  <si>
    <t>МЕЛЬНИКОВ Олег</t>
  </si>
  <si>
    <t>МУРТИЕВ Амир</t>
  </si>
  <si>
    <t>ЗАЙКОВ Илья</t>
  </si>
  <si>
    <t>РУБАНЕКО Андрей</t>
  </si>
  <si>
    <t>МАХНЁВ Никита</t>
  </si>
  <si>
    <t>ЛОМАКИН Егор</t>
  </si>
  <si>
    <t>АЙТИМБЕТОВ Темирлан</t>
  </si>
  <si>
    <t>ДОДОГЕЛЬДИЕВ Таалай</t>
  </si>
  <si>
    <t>ХРИПЧЕНКО Родион</t>
  </si>
  <si>
    <t>2:12.00</t>
  </si>
  <si>
    <t>ЛУКЬЯНОВ Василий</t>
  </si>
  <si>
    <t xml:space="preserve">КЕНЖЕБАЕВ Айдар </t>
  </si>
  <si>
    <t>ЕСКЕРМЕС Агысары</t>
  </si>
  <si>
    <t>ИБРАГИМОВ Адиль</t>
  </si>
  <si>
    <t>НУРЛАНОВ Ильяс</t>
  </si>
  <si>
    <t>2:55.23</t>
  </si>
  <si>
    <t>2:38.51</t>
  </si>
  <si>
    <t>2:31.50</t>
  </si>
  <si>
    <t>АЗАМАТ уулу Бекзат</t>
  </si>
  <si>
    <t>2:54.32</t>
  </si>
  <si>
    <t>2:44.67</t>
  </si>
  <si>
    <t>2:24.21</t>
  </si>
  <si>
    <t>2:34.80</t>
  </si>
  <si>
    <t>2:32.10</t>
  </si>
  <si>
    <t>2:31.23</t>
  </si>
  <si>
    <t>2:27.28</t>
  </si>
  <si>
    <t>2:26.70</t>
  </si>
  <si>
    <t>2:20.94</t>
  </si>
  <si>
    <t>2:14.15</t>
  </si>
  <si>
    <t>2:08.50</t>
  </si>
  <si>
    <t>2:21.66</t>
  </si>
  <si>
    <t>2:18.36</t>
  </si>
  <si>
    <t>2:18.73</t>
  </si>
  <si>
    <t>2:15.98</t>
  </si>
  <si>
    <t>2:22.50</t>
  </si>
  <si>
    <t>2:21.22</t>
  </si>
  <si>
    <t>2:14.58</t>
  </si>
  <si>
    <t>2:22.42</t>
  </si>
  <si>
    <t>2:24.51</t>
  </si>
  <si>
    <t>2:12.20</t>
  </si>
  <si>
    <t>2:08.80</t>
  </si>
  <si>
    <t>2:11.69</t>
  </si>
  <si>
    <t>2:08.61</t>
  </si>
  <si>
    <t>2:15.35</t>
  </si>
  <si>
    <t>2:04.71</t>
  </si>
  <si>
    <t>1:58.44</t>
  </si>
  <si>
    <t>2:01.82</t>
  </si>
  <si>
    <t>2:07.86</t>
  </si>
  <si>
    <t>2:15.07</t>
  </si>
  <si>
    <t>15,12,12,12=0:51</t>
  </si>
  <si>
    <t>17,28,23,28=1:36</t>
  </si>
  <si>
    <t>18,42,20,11=1:31</t>
  </si>
  <si>
    <t>13,9,14,12=0:48</t>
  </si>
  <si>
    <t>31,19,30,19=2:29</t>
  </si>
  <si>
    <t>28,14,15,15=1:12</t>
  </si>
  <si>
    <t>21,30,21,22=1:33</t>
  </si>
  <si>
    <t>10,37,23,11=1:11</t>
  </si>
  <si>
    <t>10,9,10,11=0:40</t>
  </si>
  <si>
    <t>9,17,28,16=1:10</t>
  </si>
  <si>
    <t>14,48,40,28=2:10</t>
  </si>
  <si>
    <t>11,14,9,12=0:46</t>
  </si>
  <si>
    <t>12,20,24,19=1:15</t>
  </si>
  <si>
    <t>11,15,18,20=1:04</t>
  </si>
  <si>
    <t>15,15,16,12=0:58</t>
  </si>
  <si>
    <t>13,11,18,19=1:01</t>
  </si>
  <si>
    <t>19,26,30,17=1:32</t>
  </si>
  <si>
    <t>16,30,19,20=1:25</t>
  </si>
  <si>
    <t>16,31,20,24=1:31</t>
  </si>
  <si>
    <t>14,17,20,17=1:08</t>
  </si>
  <si>
    <t>27,32,26,17=1:42</t>
  </si>
  <si>
    <t>14,20,24,16=1:14</t>
  </si>
  <si>
    <t>35,23,37,19=1:54</t>
  </si>
  <si>
    <t>14,10,12,25=0:59</t>
  </si>
  <si>
    <t>35,17,38,23=1:53</t>
  </si>
  <si>
    <t>20,12,48,28=1:48</t>
  </si>
  <si>
    <t>26,33,14,26=1:39</t>
  </si>
  <si>
    <t>12,18,11,22=1:03</t>
  </si>
  <si>
    <t>10,30,33,21=1:34</t>
  </si>
  <si>
    <t>17,48,23,28=1:56</t>
  </si>
  <si>
    <t>10,40,22,16=1:28</t>
  </si>
  <si>
    <t>50,44,50,45=3:09</t>
  </si>
  <si>
    <t>40,35,40,20=2:15</t>
  </si>
  <si>
    <t>34,19,18,23=1:34</t>
  </si>
  <si>
    <t>14,31.34.20=1:39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</si>
</sst>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0" fontId="53" fillId="0" borderId="14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3" fillId="0" borderId="16" xfId="0" applyFont="1" applyBorder="1" applyAlignment="1">
      <alignment shrinkToFi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3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shrinkToFit="1"/>
    </xf>
    <xf numFmtId="0" fontId="55" fillId="0" borderId="0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6" fillId="0" borderId="17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5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56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30" fillId="0" borderId="16" xfId="0" applyFont="1" applyBorder="1" applyAlignment="1">
      <alignment horizontal="left"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left"/>
    </xf>
    <xf numFmtId="0" fontId="31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shrinkToFit="1"/>
    </xf>
    <xf numFmtId="0" fontId="32" fillId="0" borderId="14" xfId="0" applyFont="1" applyBorder="1" applyAlignment="1">
      <alignment shrinkToFit="1"/>
    </xf>
    <xf numFmtId="0" fontId="30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58" fillId="0" borderId="14" xfId="0" applyFont="1" applyBorder="1" applyAlignment="1">
      <alignment shrinkToFit="1"/>
    </xf>
    <xf numFmtId="0" fontId="29" fillId="0" borderId="14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0" fontId="58" fillId="0" borderId="16" xfId="0" applyFont="1" applyBorder="1" applyAlignment="1">
      <alignment shrinkToFit="1"/>
    </xf>
    <xf numFmtId="0" fontId="29" fillId="0" borderId="16" xfId="0" applyFont="1" applyBorder="1" applyAlignment="1">
      <alignment horizontal="center" shrinkToFit="1"/>
    </xf>
    <xf numFmtId="0" fontId="29" fillId="0" borderId="16" xfId="0" applyFont="1" applyBorder="1" applyAlignment="1">
      <alignment shrinkToFit="1"/>
    </xf>
    <xf numFmtId="0" fontId="54" fillId="0" borderId="0" xfId="0" applyFont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AD24" sqref="AD24"/>
    </sheetView>
  </sheetViews>
  <sheetFormatPr defaultColWidth="9.140625" defaultRowHeight="15"/>
  <cols>
    <col min="1" max="1" width="3.00390625" style="0" customWidth="1"/>
    <col min="2" max="2" width="7.28125" style="0" hidden="1" customWidth="1"/>
    <col min="3" max="3" width="19.57421875" style="0" customWidth="1"/>
    <col min="4" max="4" width="9.57421875" style="0" hidden="1" customWidth="1"/>
    <col min="5" max="5" width="5.00390625" style="0" customWidth="1"/>
    <col min="6" max="6" width="7.140625" style="0" customWidth="1"/>
    <col min="7" max="8" width="4.5742187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3.140625" style="0" hidden="1" customWidth="1"/>
    <col min="17" max="17" width="4.140625" style="0" customWidth="1"/>
    <col min="18" max="18" width="5.57421875" style="0" customWidth="1"/>
    <col min="19" max="19" width="0.13671875" style="0" hidden="1" customWidth="1"/>
    <col min="20" max="20" width="7.00390625" style="0" customWidth="1"/>
    <col min="21" max="21" width="5.140625" style="0" customWidth="1"/>
    <col min="22" max="22" width="2.8515625" style="0" hidden="1" customWidth="1"/>
    <col min="23" max="23" width="4.57421875" style="0" customWidth="1"/>
    <col min="24" max="24" width="4.7109375" style="0" hidden="1" customWidth="1"/>
    <col min="25" max="25" width="3.57421875" style="0" hidden="1" customWidth="1"/>
    <col min="26" max="26" width="11.7109375" style="0" customWidth="1"/>
    <col min="27" max="27" width="5.57421875" style="0" customWidth="1"/>
    <col min="35" max="35" width="13.421875" style="0" customWidth="1"/>
  </cols>
  <sheetData>
    <row r="1" spans="1:28" ht="20.25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1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16.5" customHeight="1">
      <c r="A3" s="2"/>
      <c r="B3" s="2"/>
      <c r="C3" s="85" t="s">
        <v>45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  <c r="Z3" s="86"/>
      <c r="AA3" s="86"/>
      <c r="AB3" s="3"/>
    </row>
    <row r="4" spans="1:28" ht="9" customHeight="1">
      <c r="A4" s="2"/>
      <c r="B4" s="2"/>
      <c r="C4" s="38"/>
      <c r="D4" s="49"/>
      <c r="E4" s="38"/>
      <c r="F4" s="38"/>
      <c r="G4" s="38"/>
      <c r="H4" s="38"/>
      <c r="I4" s="52"/>
      <c r="J4" s="52"/>
      <c r="K4" s="52"/>
      <c r="L4" s="57"/>
      <c r="M4" s="56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2"/>
      <c r="Z4" s="2"/>
      <c r="AA4" s="2"/>
      <c r="AB4" s="3"/>
    </row>
    <row r="5" spans="1:28" ht="12" customHeight="1">
      <c r="A5" s="4" t="s">
        <v>1</v>
      </c>
      <c r="B5" s="4"/>
      <c r="C5" s="4" t="s">
        <v>2</v>
      </c>
      <c r="D5" s="4" t="s">
        <v>41</v>
      </c>
      <c r="E5" s="5" t="s">
        <v>3</v>
      </c>
      <c r="F5" s="5" t="s">
        <v>20</v>
      </c>
      <c r="G5" s="5" t="s">
        <v>9</v>
      </c>
      <c r="H5" s="5" t="s">
        <v>10</v>
      </c>
      <c r="I5" s="5"/>
      <c r="J5" s="5"/>
      <c r="K5" s="5"/>
      <c r="L5" s="5"/>
      <c r="M5" s="5"/>
      <c r="N5" s="4" t="s">
        <v>18</v>
      </c>
      <c r="O5" s="79" t="s">
        <v>5</v>
      </c>
      <c r="P5" s="79"/>
      <c r="Q5" s="79"/>
      <c r="R5" s="79" t="s">
        <v>36</v>
      </c>
      <c r="S5" s="79"/>
      <c r="T5" s="80"/>
      <c r="U5" s="80" t="s">
        <v>33</v>
      </c>
      <c r="V5" s="81"/>
      <c r="W5" s="81"/>
      <c r="X5" s="82"/>
      <c r="Y5" s="83"/>
      <c r="Z5" s="84"/>
      <c r="AA5" s="30" t="s">
        <v>23</v>
      </c>
      <c r="AB5" s="3"/>
    </row>
    <row r="6" spans="1:28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 t="s">
        <v>19</v>
      </c>
      <c r="O6" s="7" t="s">
        <v>4</v>
      </c>
      <c r="P6" s="7" t="s">
        <v>6</v>
      </c>
      <c r="Q6" s="7" t="s">
        <v>7</v>
      </c>
      <c r="R6" s="7" t="s">
        <v>4</v>
      </c>
      <c r="S6" s="7" t="s">
        <v>6</v>
      </c>
      <c r="T6" s="8" t="s">
        <v>8</v>
      </c>
      <c r="U6" s="7" t="s">
        <v>4</v>
      </c>
      <c r="V6" s="7" t="s">
        <v>6</v>
      </c>
      <c r="W6" s="7" t="s">
        <v>8</v>
      </c>
      <c r="X6" s="7" t="s">
        <v>8</v>
      </c>
      <c r="Y6" s="9"/>
      <c r="Z6" s="10" t="s">
        <v>24</v>
      </c>
      <c r="AA6" s="30" t="s">
        <v>4</v>
      </c>
      <c r="AB6" s="3"/>
    </row>
    <row r="7" spans="1:28" ht="15" customHeight="1">
      <c r="A7" s="33">
        <v>1</v>
      </c>
      <c r="B7" s="11">
        <f aca="true" t="shared" si="0" ref="B7:B14">N7</f>
        <v>1476</v>
      </c>
      <c r="C7" s="59" t="s">
        <v>39</v>
      </c>
      <c r="D7" s="60" t="s">
        <v>0</v>
      </c>
      <c r="E7" s="22" t="s">
        <v>0</v>
      </c>
      <c r="F7" s="62" t="s">
        <v>40</v>
      </c>
      <c r="G7" s="62">
        <v>1994</v>
      </c>
      <c r="H7" s="13" t="s">
        <v>11</v>
      </c>
      <c r="I7" s="13">
        <f aca="true" t="shared" si="1" ref="I7:I14">J7*K7</f>
        <v>81</v>
      </c>
      <c r="J7" s="13">
        <v>1.5</v>
      </c>
      <c r="K7" s="13">
        <f aca="true" t="shared" si="2" ref="K7:K15">L7*M7</f>
        <v>54</v>
      </c>
      <c r="L7" s="13">
        <v>36</v>
      </c>
      <c r="M7" s="13">
        <v>1.5</v>
      </c>
      <c r="N7" s="29">
        <f aca="true" t="shared" si="3" ref="N7:N41">O7+R7+U7+AA7</f>
        <v>1476</v>
      </c>
      <c r="O7" s="35">
        <v>250</v>
      </c>
      <c r="P7" s="54"/>
      <c r="Q7" s="13">
        <v>24</v>
      </c>
      <c r="R7" s="40">
        <v>314</v>
      </c>
      <c r="S7" s="54">
        <v>11</v>
      </c>
      <c r="T7" s="53" t="s">
        <v>103</v>
      </c>
      <c r="U7" s="39">
        <v>619</v>
      </c>
      <c r="V7" s="54"/>
      <c r="W7" s="16">
        <v>0.47291666666666665</v>
      </c>
      <c r="X7" s="16"/>
      <c r="Y7" s="17"/>
      <c r="Z7" s="37" t="s">
        <v>107</v>
      </c>
      <c r="AA7" s="31">
        <v>293</v>
      </c>
      <c r="AB7" s="3"/>
    </row>
    <row r="8" spans="1:28" ht="15" customHeight="1">
      <c r="A8" s="33">
        <v>2</v>
      </c>
      <c r="B8" s="11">
        <f t="shared" si="0"/>
        <v>1461</v>
      </c>
      <c r="C8" s="71" t="s">
        <v>51</v>
      </c>
      <c r="D8" s="60" t="s">
        <v>0</v>
      </c>
      <c r="E8" s="22" t="s">
        <v>0</v>
      </c>
      <c r="F8" s="62" t="s">
        <v>40</v>
      </c>
      <c r="G8" s="62">
        <v>1994</v>
      </c>
      <c r="H8" s="13" t="s">
        <v>11</v>
      </c>
      <c r="I8" s="13">
        <f t="shared" si="1"/>
        <v>69.75</v>
      </c>
      <c r="J8" s="13">
        <v>1.5</v>
      </c>
      <c r="K8" s="13">
        <f t="shared" si="2"/>
        <v>46.5</v>
      </c>
      <c r="L8" s="13">
        <v>31</v>
      </c>
      <c r="M8" s="13">
        <v>1.5</v>
      </c>
      <c r="N8" s="29">
        <f t="shared" si="3"/>
        <v>1461</v>
      </c>
      <c r="O8" s="35">
        <v>256</v>
      </c>
      <c r="P8" s="54"/>
      <c r="Q8" s="13">
        <v>25</v>
      </c>
      <c r="R8" s="40">
        <v>307</v>
      </c>
      <c r="S8" s="54">
        <v>20</v>
      </c>
      <c r="T8" s="53" t="s">
        <v>104</v>
      </c>
      <c r="U8" s="39">
        <v>615</v>
      </c>
      <c r="V8" s="55"/>
      <c r="W8" s="16">
        <v>0.4756944444444444</v>
      </c>
      <c r="X8" s="14"/>
      <c r="Y8" s="15"/>
      <c r="Z8" s="36" t="s">
        <v>110</v>
      </c>
      <c r="AA8" s="31">
        <v>283</v>
      </c>
      <c r="AB8" s="18"/>
    </row>
    <row r="9" spans="1:28" ht="15" customHeight="1">
      <c r="A9" s="33">
        <v>3</v>
      </c>
      <c r="B9" s="11">
        <f t="shared" si="0"/>
        <v>1431</v>
      </c>
      <c r="C9" s="59" t="s">
        <v>50</v>
      </c>
      <c r="D9" s="60" t="s">
        <v>0</v>
      </c>
      <c r="E9" s="22" t="s">
        <v>0</v>
      </c>
      <c r="F9" s="62" t="s">
        <v>40</v>
      </c>
      <c r="G9" s="62">
        <v>1990</v>
      </c>
      <c r="H9" s="13" t="s">
        <v>11</v>
      </c>
      <c r="I9" s="13">
        <f t="shared" si="1"/>
        <v>74.25</v>
      </c>
      <c r="J9" s="13">
        <v>1.5</v>
      </c>
      <c r="K9" s="13">
        <f t="shared" si="2"/>
        <v>49.5</v>
      </c>
      <c r="L9" s="13">
        <v>33</v>
      </c>
      <c r="M9" s="13">
        <v>1.5</v>
      </c>
      <c r="N9" s="29">
        <f t="shared" si="3"/>
        <v>1431</v>
      </c>
      <c r="O9" s="35">
        <v>244</v>
      </c>
      <c r="P9" s="54"/>
      <c r="Q9" s="13">
        <v>23</v>
      </c>
      <c r="R9" s="40">
        <v>295</v>
      </c>
      <c r="S9" s="54">
        <v>6</v>
      </c>
      <c r="T9" s="53" t="s">
        <v>105</v>
      </c>
      <c r="U9" s="39">
        <v>604</v>
      </c>
      <c r="V9" s="54"/>
      <c r="W9" s="14">
        <v>0.48333333333333334</v>
      </c>
      <c r="X9" s="14"/>
      <c r="Y9" s="15"/>
      <c r="Z9" s="36" t="s">
        <v>119</v>
      </c>
      <c r="AA9" s="31">
        <v>288</v>
      </c>
      <c r="AB9" s="18"/>
    </row>
    <row r="10" spans="1:28" ht="15">
      <c r="A10" s="33">
        <v>4</v>
      </c>
      <c r="B10" s="11">
        <f t="shared" si="0"/>
        <v>1407</v>
      </c>
      <c r="C10" s="70" t="s">
        <v>25</v>
      </c>
      <c r="D10" s="60" t="s">
        <v>0</v>
      </c>
      <c r="E10" s="22" t="s">
        <v>0</v>
      </c>
      <c r="F10" s="62" t="s">
        <v>21</v>
      </c>
      <c r="G10" s="62">
        <v>1995</v>
      </c>
      <c r="H10" s="13" t="s">
        <v>11</v>
      </c>
      <c r="I10" s="13">
        <f t="shared" si="1"/>
        <v>60.75</v>
      </c>
      <c r="J10" s="13">
        <v>1.5</v>
      </c>
      <c r="K10" s="13">
        <f t="shared" si="2"/>
        <v>40.5</v>
      </c>
      <c r="L10" s="13">
        <v>27</v>
      </c>
      <c r="M10" s="13">
        <v>1.5</v>
      </c>
      <c r="N10" s="29">
        <f t="shared" si="3"/>
        <v>1407</v>
      </c>
      <c r="O10" s="35">
        <v>262</v>
      </c>
      <c r="P10" s="54"/>
      <c r="Q10" s="13">
        <v>26</v>
      </c>
      <c r="R10" s="40">
        <v>280</v>
      </c>
      <c r="S10" s="54">
        <v>13</v>
      </c>
      <c r="T10" s="53" t="s">
        <v>101</v>
      </c>
      <c r="U10" s="39">
        <v>573</v>
      </c>
      <c r="V10" s="54"/>
      <c r="W10" s="14">
        <v>0.5048611111111111</v>
      </c>
      <c r="X10" s="14"/>
      <c r="Y10" s="15"/>
      <c r="Z10" s="36" t="s">
        <v>116</v>
      </c>
      <c r="AA10" s="31">
        <v>292</v>
      </c>
      <c r="AB10" s="18"/>
    </row>
    <row r="11" spans="1:28" ht="15" customHeight="1">
      <c r="A11" s="33">
        <v>5</v>
      </c>
      <c r="B11" s="11">
        <f t="shared" si="0"/>
        <v>1399</v>
      </c>
      <c r="C11" s="70" t="s">
        <v>22</v>
      </c>
      <c r="D11" s="60" t="s">
        <v>0</v>
      </c>
      <c r="E11" s="22" t="s">
        <v>0</v>
      </c>
      <c r="F11" s="62" t="s">
        <v>21</v>
      </c>
      <c r="G11" s="62">
        <v>1997</v>
      </c>
      <c r="H11" s="13" t="s">
        <v>11</v>
      </c>
      <c r="I11" s="13">
        <f t="shared" si="1"/>
        <v>49.5</v>
      </c>
      <c r="J11" s="13">
        <v>1.5</v>
      </c>
      <c r="K11" s="13">
        <f t="shared" si="2"/>
        <v>33</v>
      </c>
      <c r="L11" s="13">
        <v>22</v>
      </c>
      <c r="M11" s="13">
        <v>1.5</v>
      </c>
      <c r="N11" s="29">
        <f t="shared" si="3"/>
        <v>1399</v>
      </c>
      <c r="O11" s="35">
        <v>244</v>
      </c>
      <c r="P11" s="54"/>
      <c r="Q11" s="13">
        <v>23</v>
      </c>
      <c r="R11" s="40">
        <v>293</v>
      </c>
      <c r="S11" s="54">
        <v>7</v>
      </c>
      <c r="T11" s="53" t="s">
        <v>98</v>
      </c>
      <c r="U11" s="39">
        <v>563</v>
      </c>
      <c r="V11" s="54"/>
      <c r="W11" s="14">
        <v>0.5118055555555555</v>
      </c>
      <c r="X11" s="14"/>
      <c r="Y11" s="15"/>
      <c r="Z11" s="36" t="s">
        <v>122</v>
      </c>
      <c r="AA11" s="31">
        <v>299</v>
      </c>
      <c r="AB11" s="18"/>
    </row>
    <row r="12" spans="1:28" ht="15">
      <c r="A12" s="33">
        <v>6</v>
      </c>
      <c r="B12" s="11">
        <f t="shared" si="0"/>
        <v>1393</v>
      </c>
      <c r="C12" s="70" t="s">
        <v>31</v>
      </c>
      <c r="D12" s="60" t="s">
        <v>0</v>
      </c>
      <c r="E12" s="22" t="s">
        <v>0</v>
      </c>
      <c r="F12" s="62" t="s">
        <v>21</v>
      </c>
      <c r="G12" s="62">
        <v>1998</v>
      </c>
      <c r="H12" s="13" t="s">
        <v>16</v>
      </c>
      <c r="I12" s="13">
        <f t="shared" si="1"/>
        <v>47.25</v>
      </c>
      <c r="J12" s="13">
        <v>1.5</v>
      </c>
      <c r="K12" s="13">
        <f t="shared" si="2"/>
        <v>31.5</v>
      </c>
      <c r="L12" s="13">
        <v>21</v>
      </c>
      <c r="M12" s="13">
        <v>1.5</v>
      </c>
      <c r="N12" s="29">
        <f t="shared" si="3"/>
        <v>1393</v>
      </c>
      <c r="O12" s="35">
        <v>226</v>
      </c>
      <c r="P12" s="54"/>
      <c r="Q12" s="13">
        <v>20</v>
      </c>
      <c r="R12" s="40">
        <v>269</v>
      </c>
      <c r="S12" s="54">
        <v>26</v>
      </c>
      <c r="T12" s="53" t="s">
        <v>85</v>
      </c>
      <c r="U12" s="39">
        <v>598</v>
      </c>
      <c r="V12" s="54"/>
      <c r="W12" s="14">
        <v>0.4875</v>
      </c>
      <c r="X12" s="14"/>
      <c r="Y12" s="15"/>
      <c r="Z12" s="36" t="s">
        <v>118</v>
      </c>
      <c r="AA12" s="31">
        <v>300</v>
      </c>
      <c r="AB12" s="18"/>
    </row>
    <row r="13" spans="1:28" ht="15" customHeight="1">
      <c r="A13" s="33">
        <v>7</v>
      </c>
      <c r="B13" s="11">
        <f t="shared" si="0"/>
        <v>1364</v>
      </c>
      <c r="C13" s="71" t="s">
        <v>32</v>
      </c>
      <c r="D13" s="60" t="s">
        <v>0</v>
      </c>
      <c r="E13" s="22" t="s">
        <v>0</v>
      </c>
      <c r="F13" s="62" t="s">
        <v>53</v>
      </c>
      <c r="G13" s="62">
        <v>1998</v>
      </c>
      <c r="H13" s="13" t="s">
        <v>16</v>
      </c>
      <c r="I13" s="13">
        <f t="shared" si="1"/>
        <v>38.25</v>
      </c>
      <c r="J13" s="13">
        <v>1.5</v>
      </c>
      <c r="K13" s="13">
        <f t="shared" si="2"/>
        <v>25.5</v>
      </c>
      <c r="L13" s="13">
        <v>17</v>
      </c>
      <c r="M13" s="13">
        <v>1.5</v>
      </c>
      <c r="N13" s="29">
        <f t="shared" si="3"/>
        <v>1364</v>
      </c>
      <c r="O13" s="35">
        <v>202</v>
      </c>
      <c r="P13" s="54"/>
      <c r="Q13" s="13">
        <v>16</v>
      </c>
      <c r="R13" s="40">
        <v>293</v>
      </c>
      <c r="S13" s="54">
        <v>22</v>
      </c>
      <c r="T13" s="53" t="s">
        <v>100</v>
      </c>
      <c r="U13" s="39">
        <v>599</v>
      </c>
      <c r="V13" s="54"/>
      <c r="W13" s="14">
        <v>0.48680555555555555</v>
      </c>
      <c r="X13" s="14"/>
      <c r="Y13" s="15"/>
      <c r="Z13" s="36" t="s">
        <v>115</v>
      </c>
      <c r="AA13" s="31">
        <v>270</v>
      </c>
      <c r="AB13" s="18"/>
    </row>
    <row r="14" spans="1:28" ht="15" customHeight="1">
      <c r="A14" s="33">
        <v>8</v>
      </c>
      <c r="B14" s="11">
        <f t="shared" si="0"/>
        <v>1362</v>
      </c>
      <c r="C14" s="71" t="s">
        <v>42</v>
      </c>
      <c r="D14" s="60" t="s">
        <v>0</v>
      </c>
      <c r="E14" s="22" t="s">
        <v>0</v>
      </c>
      <c r="F14" s="62" t="s">
        <v>21</v>
      </c>
      <c r="G14" s="62">
        <v>1998</v>
      </c>
      <c r="H14" s="13" t="s">
        <v>15</v>
      </c>
      <c r="I14" s="13">
        <f t="shared" si="1"/>
        <v>40.5</v>
      </c>
      <c r="J14" s="13">
        <v>1.5</v>
      </c>
      <c r="K14" s="13">
        <f t="shared" si="2"/>
        <v>27</v>
      </c>
      <c r="L14" s="13">
        <v>18</v>
      </c>
      <c r="M14" s="13">
        <v>1.5</v>
      </c>
      <c r="N14" s="29">
        <f t="shared" si="3"/>
        <v>1362</v>
      </c>
      <c r="O14" s="35">
        <v>244</v>
      </c>
      <c r="P14" s="54"/>
      <c r="Q14" s="13">
        <v>23</v>
      </c>
      <c r="R14" s="40">
        <v>287</v>
      </c>
      <c r="S14" s="54">
        <v>2</v>
      </c>
      <c r="T14" s="53" t="s">
        <v>99</v>
      </c>
      <c r="U14" s="39">
        <v>556</v>
      </c>
      <c r="V14" s="54"/>
      <c r="W14" s="16">
        <v>0.5166666666666667</v>
      </c>
      <c r="X14" s="16"/>
      <c r="Y14" s="17"/>
      <c r="Z14" s="37" t="s">
        <v>128</v>
      </c>
      <c r="AA14" s="31">
        <v>275</v>
      </c>
      <c r="AB14" s="3"/>
    </row>
    <row r="15" spans="1:28" ht="15" customHeight="1">
      <c r="A15" s="33">
        <v>9</v>
      </c>
      <c r="B15" s="11">
        <v>1357</v>
      </c>
      <c r="C15" s="70" t="s">
        <v>37</v>
      </c>
      <c r="D15" s="60" t="s">
        <v>0</v>
      </c>
      <c r="E15" s="22" t="s">
        <v>0</v>
      </c>
      <c r="F15" s="62" t="s">
        <v>21</v>
      </c>
      <c r="G15" s="62">
        <v>1999</v>
      </c>
      <c r="H15" s="13" t="s">
        <v>16</v>
      </c>
      <c r="I15" s="13"/>
      <c r="J15" s="13"/>
      <c r="K15" s="13">
        <f t="shared" si="2"/>
        <v>24</v>
      </c>
      <c r="L15" s="13">
        <v>16</v>
      </c>
      <c r="M15" s="13">
        <v>1.5</v>
      </c>
      <c r="N15" s="29">
        <f t="shared" si="3"/>
        <v>1357</v>
      </c>
      <c r="O15" s="35">
        <v>208</v>
      </c>
      <c r="P15" s="54"/>
      <c r="Q15" s="13">
        <v>17</v>
      </c>
      <c r="R15" s="40">
        <v>279</v>
      </c>
      <c r="S15" s="54">
        <v>15</v>
      </c>
      <c r="T15" s="53" t="s">
        <v>91</v>
      </c>
      <c r="U15" s="39">
        <v>570</v>
      </c>
      <c r="V15" s="54"/>
      <c r="W15" s="14">
        <v>0.5069444444444444</v>
      </c>
      <c r="X15" s="16"/>
      <c r="Y15" s="17"/>
      <c r="Z15" s="37" t="s">
        <v>133</v>
      </c>
      <c r="AA15" s="31">
        <v>300</v>
      </c>
      <c r="AB15" s="3"/>
    </row>
    <row r="16" spans="1:28" ht="15" customHeight="1">
      <c r="A16" s="33">
        <v>10</v>
      </c>
      <c r="B16" s="11">
        <f aca="true" t="shared" si="4" ref="B16:B41">N16</f>
        <v>1357</v>
      </c>
      <c r="C16" s="75" t="s">
        <v>43</v>
      </c>
      <c r="D16" s="66"/>
      <c r="E16" s="22" t="s">
        <v>28</v>
      </c>
      <c r="F16" s="68" t="s">
        <v>29</v>
      </c>
      <c r="G16" s="68">
        <v>1993</v>
      </c>
      <c r="H16" s="13" t="s">
        <v>15</v>
      </c>
      <c r="I16" s="13"/>
      <c r="J16" s="13"/>
      <c r="K16" s="13"/>
      <c r="L16" s="13"/>
      <c r="M16" s="13"/>
      <c r="N16" s="29">
        <f t="shared" si="3"/>
        <v>1357</v>
      </c>
      <c r="O16" s="35">
        <v>238</v>
      </c>
      <c r="P16" s="54"/>
      <c r="Q16" s="13">
        <v>22</v>
      </c>
      <c r="R16" s="40">
        <v>265</v>
      </c>
      <c r="S16" s="54"/>
      <c r="T16" s="53" t="s">
        <v>92</v>
      </c>
      <c r="U16" s="39">
        <v>554</v>
      </c>
      <c r="V16" s="54"/>
      <c r="W16" s="14">
        <v>0.5180555555555556</v>
      </c>
      <c r="X16" s="16"/>
      <c r="Y16" s="17"/>
      <c r="Z16" s="37" t="s">
        <v>108</v>
      </c>
      <c r="AA16" s="31">
        <v>300</v>
      </c>
      <c r="AB16" s="3" t="s">
        <v>38</v>
      </c>
    </row>
    <row r="17" spans="1:28" ht="15" customHeight="1">
      <c r="A17" s="33">
        <v>11</v>
      </c>
      <c r="B17" s="11">
        <f t="shared" si="4"/>
        <v>1310</v>
      </c>
      <c r="C17" s="71" t="s">
        <v>35</v>
      </c>
      <c r="D17" s="60" t="s">
        <v>0</v>
      </c>
      <c r="E17" s="22" t="s">
        <v>0</v>
      </c>
      <c r="F17" s="62" t="s">
        <v>21</v>
      </c>
      <c r="G17" s="62">
        <v>1996</v>
      </c>
      <c r="H17" s="13" t="s">
        <v>15</v>
      </c>
      <c r="I17" s="13">
        <f>J17*K17</f>
        <v>51.75</v>
      </c>
      <c r="J17" s="13">
        <v>1.5</v>
      </c>
      <c r="K17" s="13">
        <f>L17*M17</f>
        <v>34.5</v>
      </c>
      <c r="L17" s="13">
        <v>23</v>
      </c>
      <c r="M17" s="13">
        <v>1.5</v>
      </c>
      <c r="N17" s="29">
        <f t="shared" si="3"/>
        <v>1310</v>
      </c>
      <c r="O17" s="35">
        <v>214</v>
      </c>
      <c r="P17" s="54"/>
      <c r="Q17" s="13">
        <v>18</v>
      </c>
      <c r="R17" s="40">
        <v>287</v>
      </c>
      <c r="S17" s="54">
        <v>12</v>
      </c>
      <c r="T17" s="53" t="s">
        <v>99</v>
      </c>
      <c r="U17" s="39">
        <v>523</v>
      </c>
      <c r="V17" s="54"/>
      <c r="W17" s="16">
        <v>0.5395833333333333</v>
      </c>
      <c r="X17" s="16"/>
      <c r="Y17" s="17"/>
      <c r="Z17" s="37" t="s">
        <v>112</v>
      </c>
      <c r="AA17" s="31">
        <v>286</v>
      </c>
      <c r="AB17" s="3"/>
    </row>
    <row r="18" spans="1:28" ht="15" customHeight="1">
      <c r="A18" s="33">
        <v>12</v>
      </c>
      <c r="B18" s="11">
        <f t="shared" si="4"/>
        <v>1302</v>
      </c>
      <c r="C18" s="61" t="s">
        <v>52</v>
      </c>
      <c r="D18" s="60" t="s">
        <v>0</v>
      </c>
      <c r="E18" s="22" t="s">
        <v>0</v>
      </c>
      <c r="F18" s="62" t="s">
        <v>21</v>
      </c>
      <c r="G18" s="62">
        <v>1998</v>
      </c>
      <c r="H18" s="13" t="s">
        <v>15</v>
      </c>
      <c r="I18" s="13"/>
      <c r="J18" s="13">
        <v>1.5</v>
      </c>
      <c r="K18" s="13">
        <f>L18*M18</f>
        <v>28.5</v>
      </c>
      <c r="L18" s="13">
        <v>19</v>
      </c>
      <c r="M18" s="13">
        <v>1.5</v>
      </c>
      <c r="N18" s="29">
        <f t="shared" si="3"/>
        <v>1302</v>
      </c>
      <c r="O18" s="35">
        <v>250</v>
      </c>
      <c r="P18" s="54"/>
      <c r="Q18" s="13">
        <v>24</v>
      </c>
      <c r="R18" s="40">
        <v>286</v>
      </c>
      <c r="S18" s="54">
        <v>1</v>
      </c>
      <c r="T18" s="53" t="s">
        <v>67</v>
      </c>
      <c r="U18" s="39">
        <v>529</v>
      </c>
      <c r="V18" s="54"/>
      <c r="W18" s="16">
        <v>0.5354166666666667</v>
      </c>
      <c r="X18" s="16"/>
      <c r="Y18" s="17"/>
      <c r="Z18" s="37" t="s">
        <v>125</v>
      </c>
      <c r="AA18" s="31">
        <v>237</v>
      </c>
      <c r="AB18" s="3"/>
    </row>
    <row r="19" spans="1:28" ht="15" customHeight="1">
      <c r="A19" s="33">
        <v>13</v>
      </c>
      <c r="B19" s="11">
        <f t="shared" si="4"/>
        <v>1255</v>
      </c>
      <c r="C19" s="63" t="s">
        <v>65</v>
      </c>
      <c r="D19" s="66"/>
      <c r="E19" s="22" t="s">
        <v>28</v>
      </c>
      <c r="F19" s="68" t="s">
        <v>29</v>
      </c>
      <c r="G19" s="68">
        <v>1996</v>
      </c>
      <c r="H19" s="13" t="s">
        <v>15</v>
      </c>
      <c r="I19" s="13"/>
      <c r="J19" s="13"/>
      <c r="K19" s="13"/>
      <c r="L19" s="13"/>
      <c r="M19" s="13"/>
      <c r="N19" s="29">
        <f t="shared" si="3"/>
        <v>1255</v>
      </c>
      <c r="O19" s="35">
        <v>190</v>
      </c>
      <c r="P19" s="54"/>
      <c r="Q19" s="13">
        <v>14</v>
      </c>
      <c r="R19" s="40">
        <v>261</v>
      </c>
      <c r="S19" s="54"/>
      <c r="T19" s="53" t="s">
        <v>96</v>
      </c>
      <c r="U19" s="39">
        <v>527</v>
      </c>
      <c r="V19" s="54"/>
      <c r="W19" s="16">
        <v>0.5368055555555555</v>
      </c>
      <c r="X19" s="16"/>
      <c r="Y19" s="17"/>
      <c r="Z19" s="37" t="s">
        <v>109</v>
      </c>
      <c r="AA19" s="31">
        <v>277</v>
      </c>
      <c r="AB19" s="3"/>
    </row>
    <row r="20" spans="1:28" ht="15" customHeight="1">
      <c r="A20" s="33">
        <v>14</v>
      </c>
      <c r="B20" s="11">
        <f t="shared" si="4"/>
        <v>1246</v>
      </c>
      <c r="C20" s="63" t="s">
        <v>69</v>
      </c>
      <c r="D20" s="66"/>
      <c r="E20" s="22" t="s">
        <v>28</v>
      </c>
      <c r="F20" s="68" t="s">
        <v>29</v>
      </c>
      <c r="G20" s="68">
        <v>2000</v>
      </c>
      <c r="H20" s="13" t="s">
        <v>16</v>
      </c>
      <c r="I20" s="13"/>
      <c r="J20" s="13"/>
      <c r="K20" s="13"/>
      <c r="L20" s="13"/>
      <c r="M20" s="13"/>
      <c r="N20" s="29">
        <f t="shared" si="3"/>
        <v>1246</v>
      </c>
      <c r="O20" s="35">
        <v>244</v>
      </c>
      <c r="P20" s="54"/>
      <c r="Q20" s="13">
        <v>23</v>
      </c>
      <c r="R20" s="40">
        <v>274</v>
      </c>
      <c r="S20" s="54"/>
      <c r="T20" s="53" t="s">
        <v>89</v>
      </c>
      <c r="U20" s="39">
        <v>455</v>
      </c>
      <c r="V20" s="54"/>
      <c r="W20" s="16">
        <v>0.5868055555555556</v>
      </c>
      <c r="X20" s="16"/>
      <c r="Y20" s="17"/>
      <c r="Z20" s="37" t="s">
        <v>131</v>
      </c>
      <c r="AA20" s="31">
        <v>273</v>
      </c>
      <c r="AB20" s="3"/>
    </row>
    <row r="21" spans="1:28" ht="15" customHeight="1">
      <c r="A21" s="33">
        <v>15</v>
      </c>
      <c r="B21" s="11">
        <f t="shared" si="4"/>
        <v>1067</v>
      </c>
      <c r="C21" s="63" t="s">
        <v>66</v>
      </c>
      <c r="D21" s="66"/>
      <c r="E21" s="22" t="s">
        <v>28</v>
      </c>
      <c r="F21" s="68" t="s">
        <v>29</v>
      </c>
      <c r="G21" s="68">
        <v>1998</v>
      </c>
      <c r="H21" s="13" t="s">
        <v>15</v>
      </c>
      <c r="I21" s="13"/>
      <c r="J21" s="13"/>
      <c r="K21" s="13"/>
      <c r="L21" s="13"/>
      <c r="M21" s="13"/>
      <c r="N21" s="29">
        <f t="shared" si="3"/>
        <v>1067</v>
      </c>
      <c r="O21" s="35">
        <v>214</v>
      </c>
      <c r="P21" s="54"/>
      <c r="Q21" s="13">
        <v>18</v>
      </c>
      <c r="R21" s="40">
        <v>268</v>
      </c>
      <c r="S21" s="54"/>
      <c r="T21" s="53" t="s">
        <v>93</v>
      </c>
      <c r="U21" s="39">
        <v>585</v>
      </c>
      <c r="V21" s="54"/>
      <c r="W21" s="16">
        <v>0.49652777777777773</v>
      </c>
      <c r="X21" s="16"/>
      <c r="Y21" s="17"/>
      <c r="Z21" s="37" t="s">
        <v>130</v>
      </c>
      <c r="AA21" s="31">
        <v>0</v>
      </c>
      <c r="AB21" s="3"/>
    </row>
    <row r="22" spans="1:28" ht="15" customHeight="1">
      <c r="A22" s="33">
        <v>16</v>
      </c>
      <c r="B22" s="11">
        <f t="shared" si="4"/>
        <v>1065</v>
      </c>
      <c r="C22" s="70" t="s">
        <v>54</v>
      </c>
      <c r="D22" s="60" t="s">
        <v>0</v>
      </c>
      <c r="E22" s="22" t="s">
        <v>0</v>
      </c>
      <c r="F22" s="62" t="s">
        <v>21</v>
      </c>
      <c r="G22" s="62">
        <v>2000</v>
      </c>
      <c r="H22" s="13" t="s">
        <v>16</v>
      </c>
      <c r="I22" s="13">
        <f>J22*K22</f>
        <v>29.25</v>
      </c>
      <c r="J22" s="13">
        <v>1.5</v>
      </c>
      <c r="K22" s="13">
        <f>L22*M22</f>
        <v>19.5</v>
      </c>
      <c r="L22" s="13">
        <v>13</v>
      </c>
      <c r="M22" s="13">
        <v>1.5</v>
      </c>
      <c r="N22" s="29">
        <f t="shared" si="3"/>
        <v>1065</v>
      </c>
      <c r="O22" s="35">
        <v>268</v>
      </c>
      <c r="P22" s="54"/>
      <c r="Q22" s="13">
        <v>27</v>
      </c>
      <c r="R22" s="40">
        <v>286</v>
      </c>
      <c r="S22" s="54">
        <v>5</v>
      </c>
      <c r="T22" s="53" t="s">
        <v>97</v>
      </c>
      <c r="U22" s="39">
        <v>511</v>
      </c>
      <c r="V22" s="54"/>
      <c r="W22" s="16">
        <v>0.5479166666666667</v>
      </c>
      <c r="X22" s="16"/>
      <c r="Y22" s="17"/>
      <c r="Z22" s="37" t="s">
        <v>113</v>
      </c>
      <c r="AA22" s="31"/>
      <c r="AB22" s="3"/>
    </row>
    <row r="23" spans="1:28" ht="15" customHeight="1">
      <c r="A23" s="33">
        <v>17</v>
      </c>
      <c r="B23" s="11">
        <f t="shared" si="4"/>
        <v>1038</v>
      </c>
      <c r="C23" s="63" t="s">
        <v>72</v>
      </c>
      <c r="D23" s="66"/>
      <c r="E23" s="22" t="s">
        <v>28</v>
      </c>
      <c r="F23" s="68" t="s">
        <v>29</v>
      </c>
      <c r="G23" s="68">
        <v>1999</v>
      </c>
      <c r="H23" s="13" t="s">
        <v>16</v>
      </c>
      <c r="I23" s="13"/>
      <c r="J23" s="13"/>
      <c r="K23" s="13"/>
      <c r="L23" s="13"/>
      <c r="M23" s="13"/>
      <c r="N23" s="29">
        <f t="shared" si="3"/>
        <v>1038</v>
      </c>
      <c r="O23" s="35">
        <v>208</v>
      </c>
      <c r="P23" s="54"/>
      <c r="Q23" s="13">
        <v>17</v>
      </c>
      <c r="R23" s="40">
        <v>282</v>
      </c>
      <c r="S23" s="54"/>
      <c r="T23" s="53" t="s">
        <v>86</v>
      </c>
      <c r="U23" s="39">
        <v>548</v>
      </c>
      <c r="V23" s="54"/>
      <c r="W23" s="16">
        <v>0.5194444444444445</v>
      </c>
      <c r="X23" s="16"/>
      <c r="Y23" s="17"/>
      <c r="Z23" s="37" t="s">
        <v>120</v>
      </c>
      <c r="AA23" s="31"/>
      <c r="AB23" s="3"/>
    </row>
    <row r="24" spans="1:28" ht="15" customHeight="1">
      <c r="A24" s="33">
        <v>18</v>
      </c>
      <c r="B24" s="11">
        <f t="shared" si="4"/>
        <v>1015</v>
      </c>
      <c r="C24" s="64" t="s">
        <v>64</v>
      </c>
      <c r="D24" s="66"/>
      <c r="E24" s="22" t="s">
        <v>28</v>
      </c>
      <c r="F24" s="68" t="s">
        <v>29</v>
      </c>
      <c r="G24" s="68">
        <v>1991</v>
      </c>
      <c r="H24" s="13" t="s">
        <v>11</v>
      </c>
      <c r="I24" s="13"/>
      <c r="J24" s="13"/>
      <c r="K24" s="13"/>
      <c r="L24" s="13"/>
      <c r="M24" s="13"/>
      <c r="N24" s="29">
        <f t="shared" si="3"/>
        <v>1015</v>
      </c>
      <c r="O24" s="35">
        <v>232</v>
      </c>
      <c r="P24" s="54"/>
      <c r="Q24" s="13">
        <v>21</v>
      </c>
      <c r="R24" s="40">
        <v>280</v>
      </c>
      <c r="S24" s="54"/>
      <c r="T24" s="53" t="s">
        <v>106</v>
      </c>
      <c r="U24" s="39">
        <v>503</v>
      </c>
      <c r="V24" s="54"/>
      <c r="W24" s="16">
        <v>0.5534722222222223</v>
      </c>
      <c r="X24" s="16"/>
      <c r="Y24" s="17"/>
      <c r="Z24" s="37" t="s">
        <v>140</v>
      </c>
      <c r="AA24" s="31"/>
      <c r="AB24" s="3"/>
    </row>
    <row r="25" spans="1:28" ht="15" customHeight="1">
      <c r="A25" s="33">
        <v>19</v>
      </c>
      <c r="B25" s="11">
        <f t="shared" si="4"/>
        <v>991</v>
      </c>
      <c r="C25" s="61" t="s">
        <v>63</v>
      </c>
      <c r="D25" s="60" t="s">
        <v>0</v>
      </c>
      <c r="E25" s="22" t="s">
        <v>0</v>
      </c>
      <c r="F25" s="62" t="s">
        <v>40</v>
      </c>
      <c r="G25" s="62">
        <v>2000</v>
      </c>
      <c r="H25" s="13" t="s">
        <v>16</v>
      </c>
      <c r="I25" s="13"/>
      <c r="J25" s="13"/>
      <c r="K25" s="13"/>
      <c r="L25" s="13"/>
      <c r="M25" s="13"/>
      <c r="N25" s="29">
        <f t="shared" si="3"/>
        <v>991</v>
      </c>
      <c r="O25" s="35">
        <v>214</v>
      </c>
      <c r="P25" s="54"/>
      <c r="Q25" s="13">
        <v>18</v>
      </c>
      <c r="R25" s="40">
        <v>301</v>
      </c>
      <c r="S25" s="54"/>
      <c r="T25" s="53" t="s">
        <v>102</v>
      </c>
      <c r="U25" s="39">
        <v>476</v>
      </c>
      <c r="V25" s="54"/>
      <c r="W25" s="16">
        <v>0.5722222222222222</v>
      </c>
      <c r="X25" s="16"/>
      <c r="Y25" s="17"/>
      <c r="Z25" s="37" t="s">
        <v>134</v>
      </c>
      <c r="AA25" s="31"/>
      <c r="AB25" s="3"/>
    </row>
    <row r="26" spans="1:28" ht="15" customHeight="1">
      <c r="A26" s="33">
        <v>20</v>
      </c>
      <c r="B26" s="11">
        <f t="shared" si="4"/>
        <v>988</v>
      </c>
      <c r="C26" s="70" t="s">
        <v>55</v>
      </c>
      <c r="D26" s="60" t="s">
        <v>0</v>
      </c>
      <c r="E26" s="22" t="s">
        <v>0</v>
      </c>
      <c r="F26" s="62" t="s">
        <v>21</v>
      </c>
      <c r="G26" s="62">
        <v>2000</v>
      </c>
      <c r="H26" s="13" t="s">
        <v>16</v>
      </c>
      <c r="I26" s="13"/>
      <c r="J26" s="13"/>
      <c r="K26" s="13">
        <f>L26*M26</f>
        <v>18</v>
      </c>
      <c r="L26" s="13">
        <v>12</v>
      </c>
      <c r="M26" s="13">
        <v>1.5</v>
      </c>
      <c r="N26" s="29">
        <f t="shared" si="3"/>
        <v>988</v>
      </c>
      <c r="O26" s="35">
        <v>220</v>
      </c>
      <c r="P26" s="54"/>
      <c r="Q26" s="13">
        <v>19</v>
      </c>
      <c r="R26" s="40">
        <v>266</v>
      </c>
      <c r="S26" s="54">
        <v>21</v>
      </c>
      <c r="T26" s="53" t="s">
        <v>95</v>
      </c>
      <c r="U26" s="39">
        <v>502</v>
      </c>
      <c r="V26" s="54"/>
      <c r="W26" s="16">
        <v>0.5541666666666667</v>
      </c>
      <c r="X26" s="16"/>
      <c r="Y26" s="17"/>
      <c r="Z26" s="37" t="s">
        <v>127</v>
      </c>
      <c r="AA26" s="31"/>
      <c r="AB26" s="3"/>
    </row>
    <row r="27" spans="1:28" ht="15" customHeight="1">
      <c r="A27" s="33">
        <v>21</v>
      </c>
      <c r="B27" s="11">
        <f t="shared" si="4"/>
        <v>988</v>
      </c>
      <c r="C27" s="70" t="s">
        <v>71</v>
      </c>
      <c r="D27" s="60"/>
      <c r="E27" s="22" t="s">
        <v>0</v>
      </c>
      <c r="F27" s="62" t="s">
        <v>21</v>
      </c>
      <c r="G27" s="62">
        <v>2000</v>
      </c>
      <c r="H27" s="13" t="s">
        <v>16</v>
      </c>
      <c r="I27" s="13"/>
      <c r="J27" s="13"/>
      <c r="K27" s="13"/>
      <c r="L27" s="13"/>
      <c r="M27" s="13"/>
      <c r="N27" s="29">
        <f t="shared" si="3"/>
        <v>988</v>
      </c>
      <c r="O27" s="35">
        <v>178</v>
      </c>
      <c r="P27" s="54"/>
      <c r="Q27" s="13">
        <v>12</v>
      </c>
      <c r="R27" s="40">
        <v>281</v>
      </c>
      <c r="S27" s="54"/>
      <c r="T27" s="53" t="s">
        <v>94</v>
      </c>
      <c r="U27" s="39">
        <v>529</v>
      </c>
      <c r="V27" s="54"/>
      <c r="W27" s="16">
        <v>0.5354166666666667</v>
      </c>
      <c r="X27" s="16"/>
      <c r="Y27" s="17"/>
      <c r="Z27" s="37" t="s">
        <v>135</v>
      </c>
      <c r="AA27" s="31"/>
      <c r="AB27" s="3"/>
    </row>
    <row r="28" spans="1:28" ht="15" customHeight="1">
      <c r="A28" s="33">
        <v>22</v>
      </c>
      <c r="B28" s="11">
        <f t="shared" si="4"/>
        <v>981</v>
      </c>
      <c r="C28" s="70" t="s">
        <v>60</v>
      </c>
      <c r="D28" s="60" t="s">
        <v>0</v>
      </c>
      <c r="E28" s="22" t="s">
        <v>0</v>
      </c>
      <c r="F28" s="62" t="s">
        <v>21</v>
      </c>
      <c r="G28" s="62">
        <v>2000</v>
      </c>
      <c r="H28" s="13" t="s">
        <v>16</v>
      </c>
      <c r="I28" s="13"/>
      <c r="J28" s="13"/>
      <c r="K28" s="13"/>
      <c r="L28" s="13"/>
      <c r="M28" s="13"/>
      <c r="N28" s="29">
        <f t="shared" si="3"/>
        <v>981</v>
      </c>
      <c r="O28" s="35">
        <v>250</v>
      </c>
      <c r="P28" s="54"/>
      <c r="Q28" s="13">
        <v>24</v>
      </c>
      <c r="R28" s="40">
        <v>267</v>
      </c>
      <c r="S28" s="54"/>
      <c r="T28" s="53" t="s">
        <v>88</v>
      </c>
      <c r="U28" s="39">
        <v>464</v>
      </c>
      <c r="V28" s="54"/>
      <c r="W28" s="16">
        <v>0.5805555555555556</v>
      </c>
      <c r="X28" s="16"/>
      <c r="Y28" s="17"/>
      <c r="Z28" s="37" t="s">
        <v>137</v>
      </c>
      <c r="AA28" s="31"/>
      <c r="AB28" s="3"/>
    </row>
    <row r="29" spans="1:28" ht="15" customHeight="1">
      <c r="A29" s="33">
        <v>23</v>
      </c>
      <c r="B29" s="11">
        <f t="shared" si="4"/>
        <v>977</v>
      </c>
      <c r="C29" s="69" t="s">
        <v>46</v>
      </c>
      <c r="D29" s="74"/>
      <c r="E29" s="22" t="s">
        <v>0</v>
      </c>
      <c r="F29" s="68" t="s">
        <v>49</v>
      </c>
      <c r="G29" s="68">
        <v>2000</v>
      </c>
      <c r="H29" s="13" t="s">
        <v>16</v>
      </c>
      <c r="I29" s="13"/>
      <c r="J29" s="13"/>
      <c r="K29" s="13"/>
      <c r="L29" s="13"/>
      <c r="M29" s="13"/>
      <c r="N29" s="29">
        <f t="shared" si="3"/>
        <v>977</v>
      </c>
      <c r="O29" s="35">
        <v>160</v>
      </c>
      <c r="P29" s="54"/>
      <c r="Q29" s="13">
        <v>9</v>
      </c>
      <c r="R29" s="40">
        <v>247</v>
      </c>
      <c r="S29" s="54"/>
      <c r="T29" s="53" t="s">
        <v>75</v>
      </c>
      <c r="U29" s="39">
        <v>570</v>
      </c>
      <c r="V29" s="54"/>
      <c r="W29" s="16">
        <v>0.5069444444444444</v>
      </c>
      <c r="X29" s="16"/>
      <c r="Y29" s="17"/>
      <c r="Z29" s="37" t="s">
        <v>126</v>
      </c>
      <c r="AA29" s="31"/>
      <c r="AB29" s="3"/>
    </row>
    <row r="30" spans="1:28" ht="15" customHeight="1">
      <c r="A30" s="33">
        <v>24</v>
      </c>
      <c r="B30" s="11">
        <f t="shared" si="4"/>
        <v>930</v>
      </c>
      <c r="C30" s="63" t="s">
        <v>68</v>
      </c>
      <c r="D30" s="66"/>
      <c r="E30" s="22" t="s">
        <v>28</v>
      </c>
      <c r="F30" s="68" t="s">
        <v>29</v>
      </c>
      <c r="G30" s="68">
        <v>1999</v>
      </c>
      <c r="H30" s="13" t="s">
        <v>15</v>
      </c>
      <c r="I30" s="13"/>
      <c r="J30" s="13"/>
      <c r="K30" s="13"/>
      <c r="L30" s="13"/>
      <c r="M30" s="13"/>
      <c r="N30" s="29">
        <f t="shared" si="3"/>
        <v>930</v>
      </c>
      <c r="O30" s="35">
        <v>160</v>
      </c>
      <c r="P30" s="54"/>
      <c r="Q30" s="13">
        <v>9</v>
      </c>
      <c r="R30" s="40">
        <v>293</v>
      </c>
      <c r="S30" s="54"/>
      <c r="T30" s="53" t="s">
        <v>87</v>
      </c>
      <c r="U30" s="39">
        <v>477</v>
      </c>
      <c r="V30" s="54"/>
      <c r="W30" s="16">
        <v>0.5715277777777777</v>
      </c>
      <c r="X30" s="16"/>
      <c r="Y30" s="17"/>
      <c r="Z30" s="37" t="s">
        <v>141</v>
      </c>
      <c r="AA30" s="31">
        <v>0</v>
      </c>
      <c r="AB30" s="3"/>
    </row>
    <row r="31" spans="1:28" ht="15" customHeight="1">
      <c r="A31" s="33">
        <v>25</v>
      </c>
      <c r="B31" s="11">
        <f t="shared" si="4"/>
        <v>911</v>
      </c>
      <c r="C31" s="73" t="s">
        <v>47</v>
      </c>
      <c r="D31" s="74"/>
      <c r="E31" s="22" t="s">
        <v>0</v>
      </c>
      <c r="F31" s="68" t="s">
        <v>49</v>
      </c>
      <c r="G31" s="68">
        <v>2000</v>
      </c>
      <c r="H31" s="13" t="s">
        <v>17</v>
      </c>
      <c r="I31" s="13"/>
      <c r="J31" s="13"/>
      <c r="K31" s="13"/>
      <c r="L31" s="13"/>
      <c r="M31" s="13"/>
      <c r="N31" s="29">
        <f t="shared" si="3"/>
        <v>911</v>
      </c>
      <c r="O31" s="35">
        <v>154</v>
      </c>
      <c r="P31" s="54"/>
      <c r="Q31" s="13">
        <v>8</v>
      </c>
      <c r="R31" s="40">
        <v>256</v>
      </c>
      <c r="S31" s="54"/>
      <c r="T31" s="53" t="s">
        <v>83</v>
      </c>
      <c r="U31" s="39">
        <v>501</v>
      </c>
      <c r="V31" s="54"/>
      <c r="W31" s="16">
        <v>0.5548611111111111</v>
      </c>
      <c r="X31" s="16"/>
      <c r="Y31" s="17"/>
      <c r="Z31" s="37" t="s">
        <v>123</v>
      </c>
      <c r="AA31" s="31"/>
      <c r="AB31" s="3"/>
    </row>
    <row r="32" spans="1:28" ht="15" customHeight="1">
      <c r="A32" s="33">
        <v>26</v>
      </c>
      <c r="B32" s="11">
        <f t="shared" si="4"/>
        <v>907</v>
      </c>
      <c r="C32" s="73" t="s">
        <v>30</v>
      </c>
      <c r="D32" s="74" t="s">
        <v>34</v>
      </c>
      <c r="E32" s="22" t="s">
        <v>28</v>
      </c>
      <c r="F32" s="68" t="s">
        <v>29</v>
      </c>
      <c r="G32" s="68">
        <v>1997</v>
      </c>
      <c r="H32" s="13" t="s">
        <v>16</v>
      </c>
      <c r="I32" s="13">
        <f>J32*K32</f>
        <v>18</v>
      </c>
      <c r="J32" s="13">
        <v>1.5</v>
      </c>
      <c r="K32" s="13">
        <f>L32*M32</f>
        <v>12</v>
      </c>
      <c r="L32" s="13">
        <v>8</v>
      </c>
      <c r="M32" s="13">
        <v>1.5</v>
      </c>
      <c r="N32" s="29">
        <f t="shared" si="3"/>
        <v>907</v>
      </c>
      <c r="O32" s="35">
        <v>148</v>
      </c>
      <c r="P32" s="54"/>
      <c r="Q32" s="13">
        <v>7</v>
      </c>
      <c r="R32" s="40">
        <v>273</v>
      </c>
      <c r="S32" s="54">
        <v>18</v>
      </c>
      <c r="T32" s="53" t="s">
        <v>90</v>
      </c>
      <c r="U32" s="39">
        <v>486</v>
      </c>
      <c r="V32" s="54"/>
      <c r="W32" s="16">
        <v>0.5652777777777778</v>
      </c>
      <c r="X32" s="16"/>
      <c r="Y32" s="17"/>
      <c r="Z32" s="37" t="s">
        <v>121</v>
      </c>
      <c r="AA32" s="31"/>
      <c r="AB32" s="3"/>
    </row>
    <row r="33" spans="1:28" ht="15" customHeight="1">
      <c r="A33" s="33">
        <v>27</v>
      </c>
      <c r="B33" s="11">
        <f t="shared" si="4"/>
        <v>899</v>
      </c>
      <c r="C33" s="71" t="s">
        <v>58</v>
      </c>
      <c r="D33" s="60" t="s">
        <v>0</v>
      </c>
      <c r="E33" s="22" t="s">
        <v>0</v>
      </c>
      <c r="F33" s="62" t="s">
        <v>21</v>
      </c>
      <c r="G33" s="62">
        <v>2000</v>
      </c>
      <c r="H33" s="13" t="s">
        <v>16</v>
      </c>
      <c r="I33" s="13"/>
      <c r="J33" s="13"/>
      <c r="K33" s="13"/>
      <c r="L33" s="13"/>
      <c r="M33" s="13"/>
      <c r="N33" s="29">
        <f t="shared" si="3"/>
        <v>899</v>
      </c>
      <c r="O33" s="35">
        <v>184</v>
      </c>
      <c r="P33" s="54"/>
      <c r="Q33" s="13">
        <v>13</v>
      </c>
      <c r="R33" s="40">
        <v>241</v>
      </c>
      <c r="S33" s="54"/>
      <c r="T33" s="53" t="s">
        <v>80</v>
      </c>
      <c r="U33" s="39">
        <v>474</v>
      </c>
      <c r="V33" s="54"/>
      <c r="W33" s="16">
        <v>0.5736111111111112</v>
      </c>
      <c r="X33" s="16"/>
      <c r="Y33" s="17"/>
      <c r="Z33" s="37" t="s">
        <v>117</v>
      </c>
      <c r="AA33" s="31"/>
      <c r="AB33" s="3"/>
    </row>
    <row r="34" spans="1:28" ht="15" customHeight="1">
      <c r="A34" s="33">
        <v>28</v>
      </c>
      <c r="B34" s="11">
        <f t="shared" si="4"/>
        <v>896</v>
      </c>
      <c r="C34" s="70" t="s">
        <v>59</v>
      </c>
      <c r="D34" s="65" t="s">
        <v>0</v>
      </c>
      <c r="E34" s="22" t="s">
        <v>0</v>
      </c>
      <c r="F34" s="67" t="s">
        <v>21</v>
      </c>
      <c r="G34" s="67">
        <v>2000</v>
      </c>
      <c r="H34" s="12" t="s">
        <v>17</v>
      </c>
      <c r="I34" s="13"/>
      <c r="J34" s="13"/>
      <c r="K34" s="13"/>
      <c r="L34" s="13"/>
      <c r="M34" s="13"/>
      <c r="N34" s="29">
        <f t="shared" si="3"/>
        <v>896</v>
      </c>
      <c r="O34" s="35">
        <v>226</v>
      </c>
      <c r="P34" s="54"/>
      <c r="Q34" s="13">
        <v>20</v>
      </c>
      <c r="R34" s="40">
        <v>262</v>
      </c>
      <c r="S34" s="54"/>
      <c r="T34" s="53" t="s">
        <v>79</v>
      </c>
      <c r="U34" s="39">
        <v>408</v>
      </c>
      <c r="V34" s="54"/>
      <c r="W34" s="16">
        <v>0.6194444444444445</v>
      </c>
      <c r="X34" s="16"/>
      <c r="Y34" s="17"/>
      <c r="Z34" s="37" t="s">
        <v>124</v>
      </c>
      <c r="AA34" s="31"/>
      <c r="AB34" s="3"/>
    </row>
    <row r="35" spans="1:28" ht="15" customHeight="1">
      <c r="A35" s="33">
        <v>29</v>
      </c>
      <c r="B35" s="11">
        <f t="shared" si="4"/>
        <v>880</v>
      </c>
      <c r="C35" s="61" t="s">
        <v>56</v>
      </c>
      <c r="D35" s="65" t="s">
        <v>0</v>
      </c>
      <c r="E35" s="22" t="s">
        <v>0</v>
      </c>
      <c r="F35" s="67" t="s">
        <v>21</v>
      </c>
      <c r="G35" s="67">
        <v>2000</v>
      </c>
      <c r="H35" s="12" t="s">
        <v>16</v>
      </c>
      <c r="I35" s="13">
        <f>J35*K35</f>
        <v>24.75</v>
      </c>
      <c r="J35" s="13">
        <v>1.5</v>
      </c>
      <c r="K35" s="13">
        <f>L35*M35</f>
        <v>16.5</v>
      </c>
      <c r="L35" s="13">
        <v>11</v>
      </c>
      <c r="M35" s="13">
        <v>1.5</v>
      </c>
      <c r="N35" s="29">
        <f t="shared" si="3"/>
        <v>880</v>
      </c>
      <c r="O35" s="35">
        <v>208</v>
      </c>
      <c r="P35" s="54"/>
      <c r="Q35" s="13">
        <v>17</v>
      </c>
      <c r="R35" s="40">
        <v>221</v>
      </c>
      <c r="S35" s="54">
        <v>23</v>
      </c>
      <c r="T35" s="53" t="s">
        <v>78</v>
      </c>
      <c r="U35" s="39">
        <v>451</v>
      </c>
      <c r="V35" s="54"/>
      <c r="W35" s="16">
        <v>0.5895833333333333</v>
      </c>
      <c r="X35" s="16"/>
      <c r="Y35" s="17"/>
      <c r="Z35" s="37" t="s">
        <v>114</v>
      </c>
      <c r="AA35" s="31"/>
      <c r="AB35" s="3"/>
    </row>
    <row r="36" spans="1:28" ht="15" customHeight="1">
      <c r="A36" s="33">
        <v>30</v>
      </c>
      <c r="B36" s="11">
        <f t="shared" si="4"/>
        <v>871</v>
      </c>
      <c r="C36" s="70" t="s">
        <v>61</v>
      </c>
      <c r="D36" s="65" t="s">
        <v>0</v>
      </c>
      <c r="E36" s="22" t="s">
        <v>0</v>
      </c>
      <c r="F36" s="67" t="s">
        <v>21</v>
      </c>
      <c r="G36" s="67">
        <v>2000</v>
      </c>
      <c r="H36" s="12" t="s">
        <v>16</v>
      </c>
      <c r="I36" s="13"/>
      <c r="J36" s="13"/>
      <c r="K36" s="13"/>
      <c r="L36" s="13"/>
      <c r="M36" s="13"/>
      <c r="N36" s="29">
        <f t="shared" si="3"/>
        <v>871</v>
      </c>
      <c r="O36" s="35">
        <v>184</v>
      </c>
      <c r="P36" s="54"/>
      <c r="Q36" s="13">
        <v>13</v>
      </c>
      <c r="R36" s="40">
        <v>257</v>
      </c>
      <c r="S36" s="54"/>
      <c r="T36" s="53" t="s">
        <v>84</v>
      </c>
      <c r="U36" s="39">
        <v>430</v>
      </c>
      <c r="V36" s="54"/>
      <c r="W36" s="16">
        <v>0.6041666666666666</v>
      </c>
      <c r="X36" s="16"/>
      <c r="Y36" s="17"/>
      <c r="Z36" s="37" t="s">
        <v>111</v>
      </c>
      <c r="AA36" s="31"/>
      <c r="AB36" s="3"/>
    </row>
    <row r="37" spans="1:28" ht="15" customHeight="1">
      <c r="A37" s="33">
        <v>31</v>
      </c>
      <c r="B37" s="11">
        <f t="shared" si="4"/>
        <v>846</v>
      </c>
      <c r="C37" s="69" t="s">
        <v>48</v>
      </c>
      <c r="D37" s="50"/>
      <c r="E37" s="22" t="s">
        <v>0</v>
      </c>
      <c r="F37" s="12" t="s">
        <v>49</v>
      </c>
      <c r="G37" s="12">
        <v>2000</v>
      </c>
      <c r="H37" s="12" t="s">
        <v>17</v>
      </c>
      <c r="I37" s="13"/>
      <c r="J37" s="13"/>
      <c r="K37" s="13"/>
      <c r="L37" s="13"/>
      <c r="M37" s="13"/>
      <c r="N37" s="29">
        <f t="shared" si="3"/>
        <v>846</v>
      </c>
      <c r="O37" s="35">
        <v>142</v>
      </c>
      <c r="P37" s="54"/>
      <c r="Q37" s="13">
        <v>6</v>
      </c>
      <c r="R37" s="40">
        <v>248</v>
      </c>
      <c r="S37" s="54"/>
      <c r="T37" s="53" t="s">
        <v>82</v>
      </c>
      <c r="U37" s="39">
        <v>456</v>
      </c>
      <c r="V37" s="54"/>
      <c r="W37" s="16">
        <v>0.5861111111111111</v>
      </c>
      <c r="X37" s="16"/>
      <c r="Y37" s="17"/>
      <c r="Z37" s="37" t="s">
        <v>129</v>
      </c>
      <c r="AA37" s="31"/>
      <c r="AB37" s="3"/>
    </row>
    <row r="38" spans="1:28" ht="15" customHeight="1">
      <c r="A38" s="33">
        <v>32</v>
      </c>
      <c r="B38" s="11">
        <f t="shared" si="4"/>
        <v>827</v>
      </c>
      <c r="C38" s="70" t="s">
        <v>57</v>
      </c>
      <c r="D38" s="65" t="s">
        <v>0</v>
      </c>
      <c r="E38" s="22" t="s">
        <v>0</v>
      </c>
      <c r="F38" s="67" t="s">
        <v>21</v>
      </c>
      <c r="G38" s="67">
        <v>2000</v>
      </c>
      <c r="H38" s="13" t="s">
        <v>17</v>
      </c>
      <c r="I38" s="13"/>
      <c r="J38" s="13"/>
      <c r="K38" s="13">
        <f>L38*M38</f>
        <v>3</v>
      </c>
      <c r="L38" s="13">
        <v>2</v>
      </c>
      <c r="M38" s="13">
        <v>1.5</v>
      </c>
      <c r="N38" s="29">
        <f t="shared" si="3"/>
        <v>827</v>
      </c>
      <c r="O38" s="35">
        <v>208</v>
      </c>
      <c r="P38" s="54"/>
      <c r="Q38" s="13">
        <v>17</v>
      </c>
      <c r="R38" s="40">
        <v>246</v>
      </c>
      <c r="S38" s="54">
        <v>28</v>
      </c>
      <c r="T38" s="53" t="s">
        <v>81</v>
      </c>
      <c r="U38" s="39">
        <v>373</v>
      </c>
      <c r="V38" s="54"/>
      <c r="W38" s="16">
        <v>0.6437499999999999</v>
      </c>
      <c r="X38" s="16"/>
      <c r="Y38" s="17"/>
      <c r="Z38" s="37" t="s">
        <v>138</v>
      </c>
      <c r="AA38" s="31"/>
      <c r="AB38" s="3"/>
    </row>
    <row r="39" spans="1:28" ht="15" customHeight="1">
      <c r="A39" s="33">
        <v>33</v>
      </c>
      <c r="B39" s="11">
        <f t="shared" si="4"/>
        <v>825</v>
      </c>
      <c r="C39" s="63" t="s">
        <v>76</v>
      </c>
      <c r="D39" s="72"/>
      <c r="E39" s="22" t="s">
        <v>28</v>
      </c>
      <c r="F39" s="12" t="s">
        <v>29</v>
      </c>
      <c r="G39" s="12">
        <v>2000</v>
      </c>
      <c r="H39" s="13" t="s">
        <v>17</v>
      </c>
      <c r="I39" s="13"/>
      <c r="J39" s="13"/>
      <c r="K39" s="13"/>
      <c r="L39" s="13"/>
      <c r="M39" s="13"/>
      <c r="N39" s="29">
        <f t="shared" si="3"/>
        <v>825</v>
      </c>
      <c r="O39" s="35">
        <v>178</v>
      </c>
      <c r="P39" s="54"/>
      <c r="Q39" s="13">
        <v>12</v>
      </c>
      <c r="R39" s="40">
        <v>202</v>
      </c>
      <c r="S39" s="54"/>
      <c r="T39" s="53" t="s">
        <v>77</v>
      </c>
      <c r="U39" s="39">
        <v>445</v>
      </c>
      <c r="V39" s="54"/>
      <c r="W39" s="16">
        <v>0.59375</v>
      </c>
      <c r="X39" s="16"/>
      <c r="Y39" s="17"/>
      <c r="Z39" s="37" t="s">
        <v>132</v>
      </c>
      <c r="AA39" s="31"/>
      <c r="AB39" s="3"/>
    </row>
    <row r="40" spans="1:28" ht="15" customHeight="1">
      <c r="A40" s="33">
        <v>34</v>
      </c>
      <c r="B40" s="11">
        <f t="shared" si="4"/>
        <v>779</v>
      </c>
      <c r="C40" s="61" t="s">
        <v>62</v>
      </c>
      <c r="D40" s="65" t="s">
        <v>0</v>
      </c>
      <c r="E40" s="22" t="s">
        <v>0</v>
      </c>
      <c r="F40" s="67" t="s">
        <v>21</v>
      </c>
      <c r="G40" s="67">
        <v>2000</v>
      </c>
      <c r="H40" s="13" t="s">
        <v>17</v>
      </c>
      <c r="I40" s="13"/>
      <c r="J40" s="13"/>
      <c r="K40" s="13"/>
      <c r="L40" s="13"/>
      <c r="M40" s="13"/>
      <c r="N40" s="29">
        <f t="shared" si="3"/>
        <v>779</v>
      </c>
      <c r="O40" s="35">
        <v>130</v>
      </c>
      <c r="P40" s="54"/>
      <c r="Q40" s="13">
        <v>4</v>
      </c>
      <c r="R40" s="40">
        <v>233</v>
      </c>
      <c r="S40" s="54"/>
      <c r="T40" s="53" t="s">
        <v>74</v>
      </c>
      <c r="U40" s="39">
        <v>416</v>
      </c>
      <c r="V40" s="54"/>
      <c r="W40" s="16">
        <v>0.6138888888888888</v>
      </c>
      <c r="X40" s="16"/>
      <c r="Y40" s="17"/>
      <c r="Z40" s="37" t="s">
        <v>136</v>
      </c>
      <c r="AA40" s="31"/>
      <c r="AB40" s="3"/>
    </row>
    <row r="41" spans="1:28" ht="15" customHeight="1">
      <c r="A41" s="33">
        <v>35</v>
      </c>
      <c r="B41" s="11">
        <f t="shared" si="4"/>
        <v>667</v>
      </c>
      <c r="C41" s="61" t="s">
        <v>70</v>
      </c>
      <c r="D41" s="65"/>
      <c r="E41" s="22" t="s">
        <v>0</v>
      </c>
      <c r="F41" s="67" t="s">
        <v>21</v>
      </c>
      <c r="G41" s="67">
        <v>2000</v>
      </c>
      <c r="H41" s="13" t="s">
        <v>17</v>
      </c>
      <c r="I41" s="13"/>
      <c r="J41" s="13"/>
      <c r="K41" s="13"/>
      <c r="L41" s="13"/>
      <c r="M41" s="13"/>
      <c r="N41" s="29">
        <f t="shared" si="3"/>
        <v>667</v>
      </c>
      <c r="O41" s="35">
        <v>142</v>
      </c>
      <c r="P41" s="54"/>
      <c r="Q41" s="13">
        <v>6</v>
      </c>
      <c r="R41" s="40">
        <v>200</v>
      </c>
      <c r="S41" s="54"/>
      <c r="T41" s="53" t="s">
        <v>73</v>
      </c>
      <c r="U41" s="39">
        <v>325</v>
      </c>
      <c r="V41" s="54"/>
      <c r="W41" s="16">
        <v>0.6770833333333334</v>
      </c>
      <c r="X41" s="16"/>
      <c r="Y41" s="17"/>
      <c r="Z41" s="37" t="s">
        <v>139</v>
      </c>
      <c r="AA41" s="31"/>
      <c r="AB41" s="3"/>
    </row>
    <row r="42" spans="1:28" ht="15" customHeight="1">
      <c r="A42" s="33"/>
      <c r="AB42" s="3"/>
    </row>
    <row r="43" spans="1:28" ht="15" customHeight="1">
      <c r="A43" s="34"/>
      <c r="B43" s="11"/>
      <c r="C43" s="41"/>
      <c r="D43" s="51"/>
      <c r="E43" s="42"/>
      <c r="F43" s="43"/>
      <c r="G43" s="43"/>
      <c r="H43" s="43"/>
      <c r="I43" s="43"/>
      <c r="J43" s="43"/>
      <c r="K43" s="43"/>
      <c r="L43" s="43"/>
      <c r="M43" s="43"/>
      <c r="N43" s="44"/>
      <c r="O43" s="34"/>
      <c r="P43" s="43"/>
      <c r="Q43" s="43"/>
      <c r="R43" s="34"/>
      <c r="S43" s="43"/>
      <c r="T43" s="45"/>
      <c r="U43" s="42"/>
      <c r="V43" s="43"/>
      <c r="W43" s="46"/>
      <c r="X43" s="46"/>
      <c r="Y43" s="47"/>
      <c r="Z43" s="48"/>
      <c r="AA43" s="34"/>
      <c r="AB43" s="3"/>
    </row>
    <row r="44" spans="1:28" ht="15" customHeight="1">
      <c r="A44" s="34"/>
      <c r="B44" s="11"/>
      <c r="C44" s="41"/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44"/>
      <c r="O44" s="34"/>
      <c r="P44" s="43"/>
      <c r="Q44" s="43"/>
      <c r="R44" s="34"/>
      <c r="S44" s="43"/>
      <c r="T44" s="45"/>
      <c r="U44" s="43"/>
      <c r="V44" s="43"/>
      <c r="W44" s="46"/>
      <c r="X44" s="46"/>
      <c r="Y44" s="47"/>
      <c r="Z44" s="48"/>
      <c r="AA44" s="34"/>
      <c r="AB44" s="3"/>
    </row>
    <row r="45" spans="1:28" ht="15" customHeight="1">
      <c r="A45" s="34"/>
      <c r="B45" s="11"/>
      <c r="C45" s="23" t="s">
        <v>12</v>
      </c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44"/>
      <c r="O45" s="34"/>
      <c r="P45" s="43"/>
      <c r="Q45" s="43"/>
      <c r="R45" s="76" t="s">
        <v>26</v>
      </c>
      <c r="S45" s="76"/>
      <c r="T45" s="76"/>
      <c r="U45" s="76"/>
      <c r="V45" s="43"/>
      <c r="W45" s="46"/>
      <c r="X45" s="46"/>
      <c r="Y45" s="47"/>
      <c r="Z45" s="48"/>
      <c r="AA45" s="34"/>
      <c r="AB45" s="3"/>
    </row>
    <row r="46" spans="1:28" ht="15" customHeight="1">
      <c r="A46" s="34"/>
      <c r="B46" s="11"/>
      <c r="C46" s="23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44"/>
      <c r="O46" s="34"/>
      <c r="P46" s="43"/>
      <c r="Q46" s="43"/>
      <c r="R46" s="58"/>
      <c r="S46" s="58"/>
      <c r="T46" s="58"/>
      <c r="U46" s="58"/>
      <c r="V46" s="43"/>
      <c r="W46" s="46"/>
      <c r="X46" s="46"/>
      <c r="Y46" s="47"/>
      <c r="Z46" s="48"/>
      <c r="AA46" s="34"/>
      <c r="AB46" s="3"/>
    </row>
    <row r="47" spans="1:28" ht="18.75" customHeight="1">
      <c r="A47" s="19"/>
      <c r="B47" s="1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5"/>
      <c r="O47" s="26"/>
      <c r="P47" s="25"/>
      <c r="Q47" s="25"/>
      <c r="R47" s="76"/>
      <c r="S47" s="76"/>
      <c r="T47" s="76"/>
      <c r="U47" s="76"/>
      <c r="V47" s="25"/>
      <c r="W47" s="25"/>
      <c r="X47" s="20"/>
      <c r="Y47" s="18"/>
      <c r="Z47" s="18"/>
      <c r="AA47" s="18"/>
      <c r="AB47" s="3"/>
    </row>
    <row r="48" spans="1:28" ht="13.5" customHeight="1">
      <c r="A48" s="18"/>
      <c r="B48" s="18"/>
      <c r="C48" s="23" t="s">
        <v>13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76" t="s">
        <v>14</v>
      </c>
      <c r="S48" s="76"/>
      <c r="T48" s="76"/>
      <c r="U48" s="76"/>
      <c r="V48" s="27"/>
      <c r="W48" s="27"/>
      <c r="X48" s="18"/>
      <c r="Y48" s="18"/>
      <c r="Z48" s="18"/>
      <c r="AA48" s="18"/>
      <c r="AB48" s="3"/>
    </row>
    <row r="49" spans="1:28" ht="13.5" customHeight="1">
      <c r="A49" s="18"/>
      <c r="B49" s="1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76"/>
      <c r="S49" s="76"/>
      <c r="T49" s="76"/>
      <c r="U49" s="76"/>
      <c r="V49" s="28"/>
      <c r="W49" s="28"/>
      <c r="X49" s="18"/>
      <c r="Y49" s="18"/>
      <c r="Z49" s="18"/>
      <c r="AA49" s="18"/>
      <c r="AB49" s="3"/>
    </row>
    <row r="50" spans="1:28" ht="12.75" customHeight="1">
      <c r="A50" s="18"/>
      <c r="B50" s="1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76"/>
      <c r="S50" s="76"/>
      <c r="T50" s="76"/>
      <c r="U50" s="76"/>
      <c r="V50" s="76"/>
      <c r="W50" s="27"/>
      <c r="X50" s="18"/>
      <c r="Y50" s="18"/>
      <c r="Z50" s="18"/>
      <c r="AA50" s="18"/>
      <c r="AB50" s="3"/>
    </row>
    <row r="51" spans="1:28" ht="15.75" customHeight="1">
      <c r="A51" s="18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3"/>
      <c r="O51" s="23"/>
      <c r="P51" s="23"/>
      <c r="Q51" s="23"/>
      <c r="R51" s="76"/>
      <c r="S51" s="76"/>
      <c r="T51" s="76"/>
      <c r="U51" s="76"/>
      <c r="V51" s="76"/>
      <c r="W51" s="32"/>
      <c r="X51" s="18"/>
      <c r="Y51" s="18"/>
      <c r="Z51" s="18"/>
      <c r="AA51" s="18"/>
      <c r="AB51" s="3"/>
    </row>
    <row r="52" spans="1:28" ht="12" customHeight="1">
      <c r="A52" s="18"/>
      <c r="B52" s="1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78"/>
      <c r="S52" s="78"/>
      <c r="T52" s="78"/>
      <c r="U52" s="78"/>
      <c r="V52" s="21"/>
      <c r="W52" s="21"/>
      <c r="X52" s="18"/>
      <c r="Y52" s="18"/>
      <c r="Z52" s="18"/>
      <c r="AA52" s="18"/>
      <c r="AB52" s="3"/>
    </row>
    <row r="53" spans="1:28" ht="15">
      <c r="A53" s="3"/>
      <c r="B53" s="3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4:21" ht="15">
      <c r="N54" s="1"/>
      <c r="O54" s="1"/>
      <c r="P54" s="1"/>
      <c r="Q54" s="1"/>
      <c r="R54" s="1"/>
      <c r="S54" s="1"/>
      <c r="T54" s="1"/>
      <c r="U54" s="1"/>
    </row>
  </sheetData>
  <sheetProtection/>
  <mergeCells count="13">
    <mergeCell ref="C3:AA3"/>
    <mergeCell ref="R45:U45"/>
    <mergeCell ref="R48:U48"/>
    <mergeCell ref="R50:V50"/>
    <mergeCell ref="R51:V51"/>
    <mergeCell ref="A2:AB2"/>
    <mergeCell ref="A1:AB1"/>
    <mergeCell ref="R52:U52"/>
    <mergeCell ref="R47:U47"/>
    <mergeCell ref="R49:U49"/>
    <mergeCell ref="O5:Q5"/>
    <mergeCell ref="R5:T5"/>
    <mergeCell ref="U5:Z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2017-01-31T11:00:40Z</cp:lastPrinted>
  <dcterms:created xsi:type="dcterms:W3CDTF">2009-09-11T09:30:04Z</dcterms:created>
  <dcterms:modified xsi:type="dcterms:W3CDTF">2017-02-01T15:28:00Z</dcterms:modified>
  <cp:category/>
  <cp:version/>
  <cp:contentType/>
  <cp:contentStatus/>
</cp:coreProperties>
</file>