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95" windowHeight="6555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<sst xmlns="http://schemas.openxmlformats.org/spreadsheetml/2006/main" count="127" uniqueCount="82">
  <si>
    <t>KAZ</t>
  </si>
  <si>
    <t>№</t>
  </si>
  <si>
    <t>время</t>
  </si>
  <si>
    <t>время стрельбы</t>
  </si>
  <si>
    <t>KGZ</t>
  </si>
  <si>
    <t>Bishkek</t>
  </si>
  <si>
    <t>Almaty</t>
  </si>
  <si>
    <t>KMS</t>
  </si>
  <si>
    <t>Fencing</t>
  </si>
  <si>
    <t>time</t>
  </si>
  <si>
    <t>Riding</t>
  </si>
  <si>
    <t>points</t>
  </si>
  <si>
    <t>pos</t>
  </si>
  <si>
    <t>victor</t>
  </si>
  <si>
    <t>MP</t>
  </si>
  <si>
    <t>Status</t>
  </si>
  <si>
    <t>citiy</t>
  </si>
  <si>
    <t>Athlete</t>
  </si>
  <si>
    <t>Chief justice</t>
  </si>
  <si>
    <t>The chief Secretary</t>
  </si>
  <si>
    <t>The tehnical delegate UIPM</t>
  </si>
  <si>
    <t>V. Malstev</t>
  </si>
  <si>
    <t>A. Lapay</t>
  </si>
  <si>
    <t>Country</t>
  </si>
  <si>
    <t>year</t>
  </si>
  <si>
    <t>of birth</t>
  </si>
  <si>
    <t>ID</t>
  </si>
  <si>
    <t xml:space="preserve">Licence </t>
  </si>
  <si>
    <t>Swimming200 m</t>
  </si>
  <si>
    <t>Combined 3200 m</t>
  </si>
  <si>
    <t>W043304</t>
  </si>
  <si>
    <t>AHMETOVA Elizaveta</t>
  </si>
  <si>
    <t>W043302</t>
  </si>
  <si>
    <t>MAGOMADOVA Bella</t>
  </si>
  <si>
    <t>Kapchagay</t>
  </si>
  <si>
    <t>1-r.</t>
  </si>
  <si>
    <t>W043305</t>
  </si>
  <si>
    <t>FEDOTOVA Anastassiya</t>
  </si>
  <si>
    <t>SIVONGSAK Anna</t>
  </si>
  <si>
    <t>AKANOVA Regina</t>
  </si>
  <si>
    <t>W043964</t>
  </si>
  <si>
    <t>JAKSYLYKOVA Assel</t>
  </si>
  <si>
    <t>W043307</t>
  </si>
  <si>
    <t>W043969</t>
  </si>
  <si>
    <t>W043861</t>
  </si>
  <si>
    <t>W043963</t>
  </si>
  <si>
    <t>W043971</t>
  </si>
  <si>
    <t>TAREVA Ekaterina</t>
  </si>
  <si>
    <t>W043831</t>
  </si>
  <si>
    <t>SHTUKINA Mariia</t>
  </si>
  <si>
    <t>ALTSEVA Olessia</t>
  </si>
  <si>
    <t>GETTUEVA Erkaterina</t>
  </si>
  <si>
    <t>W043267</t>
  </si>
  <si>
    <t>W042196</t>
  </si>
  <si>
    <t>W042198</t>
  </si>
  <si>
    <t>W043269</t>
  </si>
  <si>
    <t>MAXIMENKO Olesya</t>
  </si>
  <si>
    <t>W043306</t>
  </si>
  <si>
    <t>2:22.46</t>
  </si>
  <si>
    <t>2:17.15</t>
  </si>
  <si>
    <t>2:33.72</t>
  </si>
  <si>
    <t>2:37.61</t>
  </si>
  <si>
    <t>2:42.82</t>
  </si>
  <si>
    <t>2:35.56</t>
  </si>
  <si>
    <t>2:46.56</t>
  </si>
  <si>
    <t>2:56.31</t>
  </si>
  <si>
    <t>2:40.37</t>
  </si>
  <si>
    <t>3:00.66</t>
  </si>
  <si>
    <t>3:03.32</t>
  </si>
  <si>
    <t>3:14.06</t>
  </si>
  <si>
    <t>3:20.03</t>
  </si>
  <si>
    <t>3:20.65</t>
  </si>
  <si>
    <t>Dong Kook Chuhg</t>
  </si>
  <si>
    <t>PRIZHENNIKOVA Sofya</t>
  </si>
  <si>
    <t>ABDYL-HAMITOVA Kamila</t>
  </si>
  <si>
    <t>TAMAKINA Regina</t>
  </si>
  <si>
    <t>BEKBASSAR Akbota</t>
  </si>
  <si>
    <t>OPEN KYRGYZSTAN CHAMPIONSHIP-CENTRAL ASIAN CUP</t>
  </si>
  <si>
    <t>24-28 June 2016  BISHKEK  KYRGYZSTAN</t>
  </si>
  <si>
    <t>MODERN PENTATHLON(Women  youth A Individual)</t>
  </si>
  <si>
    <t>3:39.67</t>
  </si>
  <si>
    <t>DNS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</si>
</sst>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b/>
      <sz val="8"/>
      <color indexed="8"/>
      <name val="Arial Unicode MS"/>
      <family val="2"/>
    </font>
    <font>
      <b/>
      <sz val="10"/>
      <color indexed="8"/>
      <name val="Arial Unicode MS"/>
      <family val="2"/>
    </font>
    <font>
      <sz val="8"/>
      <color indexed="8"/>
      <name val="Arial Unicode MS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mbria"/>
      <family val="1"/>
    </font>
    <font>
      <sz val="11"/>
      <color indexed="8"/>
      <name val="Cambria"/>
      <family val="1"/>
    </font>
    <font>
      <sz val="8"/>
      <color indexed="8"/>
      <name val="Cambria"/>
      <family val="1"/>
    </font>
    <font>
      <b/>
      <sz val="8"/>
      <color indexed="8"/>
      <name val="Cambria"/>
      <family val="1"/>
    </font>
    <font>
      <b/>
      <sz val="11"/>
      <color indexed="8"/>
      <name val="Cambria"/>
      <family val="1"/>
    </font>
    <font>
      <b/>
      <sz val="10"/>
      <color indexed="8"/>
      <name val="Cambria"/>
      <family val="1"/>
    </font>
    <font>
      <i/>
      <sz val="8"/>
      <color indexed="8"/>
      <name val="Cambria"/>
      <family val="1"/>
    </font>
    <font>
      <b/>
      <sz val="14"/>
      <color indexed="8"/>
      <name val="Cambria"/>
      <family val="1"/>
    </font>
    <font>
      <b/>
      <sz val="8"/>
      <name val="Cambria"/>
      <family val="1"/>
    </font>
    <font>
      <sz val="10"/>
      <name val="Cambria"/>
      <family val="1"/>
    </font>
    <font>
      <b/>
      <sz val="11"/>
      <color indexed="8"/>
      <name val="Arial Unicode MS"/>
      <family val="2"/>
    </font>
    <font>
      <sz val="8"/>
      <name val="Cambr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mbria"/>
      <family val="1"/>
    </font>
    <font>
      <sz val="11"/>
      <color theme="1"/>
      <name val="Cambria"/>
      <family val="1"/>
    </font>
    <font>
      <sz val="8"/>
      <color theme="1"/>
      <name val="Cambria"/>
      <family val="1"/>
    </font>
    <font>
      <b/>
      <sz val="11"/>
      <color theme="1"/>
      <name val="Cambria"/>
      <family val="1"/>
    </font>
    <font>
      <b/>
      <sz val="8"/>
      <color theme="1"/>
      <name val="Cambria"/>
      <family val="1"/>
    </font>
    <font>
      <i/>
      <sz val="8"/>
      <color theme="1"/>
      <name val="Cambria"/>
      <family val="1"/>
    </font>
    <font>
      <b/>
      <sz val="14"/>
      <color theme="1"/>
      <name val="Cambria"/>
      <family val="1"/>
    </font>
    <font>
      <b/>
      <sz val="10"/>
      <color theme="1"/>
      <name val="Cambria"/>
      <family val="1"/>
    </font>
    <font>
      <b/>
      <sz val="11"/>
      <color theme="1"/>
      <name val="Arial Unicode MS"/>
      <family val="2"/>
    </font>
    <font>
      <b/>
      <sz val="8"/>
      <color theme="1"/>
      <name val="Arial Unicode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10" xfId="0" applyFont="1" applyBorder="1" applyAlignment="1">
      <alignment horizontal="center"/>
    </xf>
    <xf numFmtId="0" fontId="53" fillId="0" borderId="0" xfId="0" applyFont="1" applyAlignment="1">
      <alignment horizontal="center" shrinkToFit="1"/>
    </xf>
    <xf numFmtId="0" fontId="25" fillId="0" borderId="11" xfId="0" applyFont="1" applyBorder="1" applyAlignment="1">
      <alignment horizontal="center" shrinkToFit="1"/>
    </xf>
    <xf numFmtId="0" fontId="25" fillId="0" borderId="12" xfId="0" applyFont="1" applyBorder="1" applyAlignment="1">
      <alignment horizontal="center" shrinkToFit="1"/>
    </xf>
    <xf numFmtId="20" fontId="25" fillId="0" borderId="12" xfId="0" applyNumberFormat="1" applyFont="1" applyBorder="1" applyAlignment="1">
      <alignment shrinkToFit="1"/>
    </xf>
    <xf numFmtId="20" fontId="25" fillId="0" borderId="11" xfId="0" applyNumberFormat="1" applyFont="1" applyBorder="1" applyAlignment="1">
      <alignment horizontal="center" shrinkToFit="1"/>
    </xf>
    <xf numFmtId="0" fontId="53" fillId="0" borderId="11" xfId="0" applyFont="1" applyBorder="1" applyAlignment="1">
      <alignment shrinkToFit="1"/>
    </xf>
    <xf numFmtId="20" fontId="25" fillId="0" borderId="13" xfId="0" applyNumberFormat="1" applyFont="1" applyBorder="1" applyAlignment="1">
      <alignment horizontal="center" shrinkToFit="1"/>
    </xf>
    <xf numFmtId="0" fontId="53" fillId="0" borderId="13" xfId="0" applyFont="1" applyBorder="1" applyAlignment="1">
      <alignment shrinkToFit="1"/>
    </xf>
    <xf numFmtId="0" fontId="53" fillId="0" borderId="0" xfId="0" applyFont="1" applyAlignment="1">
      <alignment/>
    </xf>
    <xf numFmtId="0" fontId="25" fillId="0" borderId="13" xfId="0" applyFont="1" applyBorder="1" applyAlignment="1">
      <alignment horizontal="center" shrinkToFit="1"/>
    </xf>
    <xf numFmtId="0" fontId="53" fillId="0" borderId="0" xfId="0" applyFont="1" applyAlignment="1">
      <alignment horizontal="center"/>
    </xf>
    <xf numFmtId="0" fontId="25" fillId="0" borderId="0" xfId="0" applyFont="1" applyBorder="1" applyAlignment="1">
      <alignment horizontal="center"/>
    </xf>
    <xf numFmtId="0" fontId="26" fillId="0" borderId="11" xfId="0" applyFont="1" applyBorder="1" applyAlignment="1">
      <alignment horizontal="center" shrinkToFit="1"/>
    </xf>
    <xf numFmtId="0" fontId="54" fillId="0" borderId="0" xfId="0" applyFont="1" applyAlignment="1">
      <alignment/>
    </xf>
    <xf numFmtId="0" fontId="26" fillId="0" borderId="0" xfId="0" applyFont="1" applyBorder="1" applyAlignment="1">
      <alignment horizontal="center"/>
    </xf>
    <xf numFmtId="0" fontId="55" fillId="0" borderId="0" xfId="0" applyFont="1" applyAlignment="1">
      <alignment/>
    </xf>
    <xf numFmtId="0" fontId="55" fillId="0" borderId="0" xfId="0" applyFont="1" applyAlignment="1">
      <alignment/>
    </xf>
    <xf numFmtId="0" fontId="28" fillId="0" borderId="14" xfId="0" applyFont="1" applyBorder="1" applyAlignment="1">
      <alignment horizontal="center" shrinkToFit="1"/>
    </xf>
    <xf numFmtId="0" fontId="55" fillId="0" borderId="14" xfId="0" applyFont="1" applyBorder="1" applyAlignment="1">
      <alignment horizontal="center" shrinkToFit="1"/>
    </xf>
    <xf numFmtId="0" fontId="54" fillId="0" borderId="0" xfId="0" applyFont="1" applyAlignment="1">
      <alignment/>
    </xf>
    <xf numFmtId="0" fontId="55" fillId="0" borderId="0" xfId="0" applyFont="1" applyAlignment="1">
      <alignment horizontal="center" shrinkToFit="1"/>
    </xf>
    <xf numFmtId="0" fontId="55" fillId="0" borderId="0" xfId="0" applyFont="1" applyBorder="1" applyAlignment="1">
      <alignment horizontal="center" shrinkToFit="1"/>
    </xf>
    <xf numFmtId="0" fontId="55" fillId="0" borderId="11" xfId="0" applyFont="1" applyBorder="1" applyAlignment="1">
      <alignment horizontal="center" shrinkToFit="1"/>
    </xf>
    <xf numFmtId="0" fontId="56" fillId="0" borderId="12" xfId="0" applyFont="1" applyBorder="1" applyAlignment="1">
      <alignment horizontal="center" shrinkToFit="1"/>
    </xf>
    <xf numFmtId="0" fontId="56" fillId="0" borderId="15" xfId="0" applyFont="1" applyBorder="1" applyAlignment="1">
      <alignment horizontal="center" shrinkToFit="1"/>
    </xf>
    <xf numFmtId="0" fontId="57" fillId="0" borderId="0" xfId="0" applyFont="1" applyBorder="1" applyAlignment="1">
      <alignment horizontal="center"/>
    </xf>
    <xf numFmtId="0" fontId="26" fillId="0" borderId="16" xfId="0" applyFont="1" applyBorder="1" applyAlignment="1">
      <alignment horizontal="center" shrinkToFit="1"/>
    </xf>
    <xf numFmtId="0" fontId="55" fillId="0" borderId="16" xfId="0" applyFont="1" applyBorder="1" applyAlignment="1">
      <alignment horizontal="center" shrinkToFit="1"/>
    </xf>
    <xf numFmtId="0" fontId="31" fillId="0" borderId="0" xfId="0" applyFont="1" applyBorder="1" applyAlignment="1">
      <alignment shrinkToFit="1"/>
    </xf>
    <xf numFmtId="0" fontId="26" fillId="0" borderId="0" xfId="0" applyFont="1" applyBorder="1" applyAlignment="1">
      <alignment horizontal="center" shrinkToFit="1"/>
    </xf>
    <xf numFmtId="0" fontId="25" fillId="0" borderId="0" xfId="0" applyFont="1" applyBorder="1" applyAlignment="1">
      <alignment horizontal="center" shrinkToFit="1"/>
    </xf>
    <xf numFmtId="0" fontId="28" fillId="0" borderId="0" xfId="0" applyFont="1" applyBorder="1" applyAlignment="1">
      <alignment horizontal="center" shrinkToFit="1"/>
    </xf>
    <xf numFmtId="20" fontId="25" fillId="0" borderId="0" xfId="0" applyNumberFormat="1" applyFont="1" applyBorder="1" applyAlignment="1">
      <alignment shrinkToFit="1"/>
    </xf>
    <xf numFmtId="20" fontId="25" fillId="0" borderId="0" xfId="0" applyNumberFormat="1" applyFont="1" applyBorder="1" applyAlignment="1">
      <alignment horizontal="center" shrinkToFit="1"/>
    </xf>
    <xf numFmtId="0" fontId="53" fillId="0" borderId="0" xfId="0" applyFont="1" applyBorder="1" applyAlignment="1">
      <alignment shrinkToFit="1"/>
    </xf>
    <xf numFmtId="0" fontId="56" fillId="0" borderId="0" xfId="0" applyFont="1" applyBorder="1" applyAlignment="1">
      <alignment horizontal="center" shrinkToFit="1"/>
    </xf>
    <xf numFmtId="0" fontId="57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 shrinkToFit="1"/>
    </xf>
    <xf numFmtId="0" fontId="57" fillId="0" borderId="0" xfId="0" applyFont="1" applyBorder="1" applyAlignment="1">
      <alignment horizontal="center"/>
    </xf>
    <xf numFmtId="0" fontId="31" fillId="0" borderId="11" xfId="0" applyFont="1" applyBorder="1" applyAlignment="1">
      <alignment shrinkToFit="1"/>
    </xf>
    <xf numFmtId="0" fontId="55" fillId="0" borderId="17" xfId="0" applyFont="1" applyBorder="1" applyAlignment="1">
      <alignment horizontal="center"/>
    </xf>
    <xf numFmtId="0" fontId="26" fillId="0" borderId="17" xfId="0" applyFont="1" applyBorder="1" applyAlignment="1">
      <alignment horizontal="center"/>
    </xf>
    <xf numFmtId="0" fontId="55" fillId="0" borderId="14" xfId="0" applyFont="1" applyBorder="1" applyAlignment="1">
      <alignment horizontal="center"/>
    </xf>
    <xf numFmtId="0" fontId="58" fillId="0" borderId="17" xfId="0" applyFont="1" applyBorder="1" applyAlignment="1">
      <alignment horizontal="center"/>
    </xf>
    <xf numFmtId="0" fontId="53" fillId="0" borderId="10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53" fillId="0" borderId="0" xfId="0" applyFont="1" applyBorder="1" applyAlignment="1">
      <alignment vertical="center"/>
    </xf>
    <xf numFmtId="0" fontId="53" fillId="0" borderId="14" xfId="0" applyFont="1" applyBorder="1" applyAlignment="1">
      <alignment horizontal="center" vertical="center"/>
    </xf>
    <xf numFmtId="0" fontId="59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 shrinkToFit="1"/>
    </xf>
    <xf numFmtId="0" fontId="60" fillId="0" borderId="0" xfId="0" applyFont="1" applyBorder="1" applyAlignment="1">
      <alignment horizontal="center" shrinkToFit="1"/>
    </xf>
    <xf numFmtId="0" fontId="6" fillId="0" borderId="0" xfId="0" applyFont="1" applyBorder="1" applyAlignment="1">
      <alignment horizontal="center" shrinkToFit="1"/>
    </xf>
    <xf numFmtId="0" fontId="4" fillId="0" borderId="0" xfId="0" applyFont="1" applyBorder="1" applyAlignment="1">
      <alignment horizontal="center"/>
    </xf>
    <xf numFmtId="0" fontId="60" fillId="0" borderId="0" xfId="0" applyFont="1" applyBorder="1" applyAlignment="1">
      <alignment horizontal="center"/>
    </xf>
    <xf numFmtId="0" fontId="60" fillId="0" borderId="0" xfId="0" applyFont="1" applyAlignment="1">
      <alignment/>
    </xf>
    <xf numFmtId="0" fontId="60" fillId="0" borderId="0" xfId="0" applyFont="1" applyAlignment="1">
      <alignment/>
    </xf>
    <xf numFmtId="0" fontId="59" fillId="0" borderId="0" xfId="0" applyFont="1" applyAlignment="1">
      <alignment/>
    </xf>
    <xf numFmtId="0" fontId="34" fillId="0" borderId="11" xfId="0" applyFont="1" applyBorder="1" applyAlignment="1">
      <alignment horizontal="center" shrinkToFit="1"/>
    </xf>
    <xf numFmtId="0" fontId="53" fillId="0" borderId="0" xfId="0" applyNumberFormat="1" applyFont="1" applyAlignment="1">
      <alignment horizontal="center" shrinkToFit="1"/>
    </xf>
    <xf numFmtId="0" fontId="29" fillId="0" borderId="11" xfId="0" applyFont="1" applyBorder="1" applyAlignment="1">
      <alignment horizontal="center" shrinkToFit="1"/>
    </xf>
    <xf numFmtId="0" fontId="57" fillId="0" borderId="0" xfId="0" applyFont="1" applyAlignment="1">
      <alignment horizontal="center" vertical="center"/>
    </xf>
    <xf numFmtId="0" fontId="59" fillId="0" borderId="0" xfId="0" applyFont="1" applyAlignment="1">
      <alignment/>
    </xf>
    <xf numFmtId="0" fontId="57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5" fillId="0" borderId="14" xfId="0" applyFont="1" applyBorder="1" applyAlignment="1">
      <alignment horizontal="center"/>
    </xf>
    <xf numFmtId="0" fontId="55" fillId="0" borderId="16" xfId="0" applyFont="1" applyBorder="1" applyAlignment="1">
      <alignment horizontal="center"/>
    </xf>
    <xf numFmtId="0" fontId="55" fillId="0" borderId="11" xfId="0" applyFont="1" applyBorder="1" applyAlignment="1">
      <alignment horizontal="center"/>
    </xf>
    <xf numFmtId="0" fontId="55" fillId="0" borderId="11" xfId="0" applyFont="1" applyBorder="1" applyAlignment="1">
      <alignment/>
    </xf>
    <xf numFmtId="0" fontId="54" fillId="0" borderId="11" xfId="0" applyFont="1" applyBorder="1" applyAlignment="1">
      <alignment/>
    </xf>
    <xf numFmtId="0" fontId="54" fillId="0" borderId="12" xfId="0" applyFont="1" applyBorder="1" applyAlignment="1">
      <alignment/>
    </xf>
    <xf numFmtId="0" fontId="54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1"/>
  <sheetViews>
    <sheetView tabSelected="1" zoomScalePageLayoutView="0" workbookViewId="0" topLeftCell="A1">
      <selection activeCell="Z18" sqref="Z18"/>
    </sheetView>
  </sheetViews>
  <sheetFormatPr defaultColWidth="9.140625" defaultRowHeight="15"/>
  <cols>
    <col min="1" max="1" width="3.7109375" style="0" customWidth="1"/>
    <col min="2" max="2" width="0.13671875" style="0" customWidth="1"/>
    <col min="3" max="3" width="18.28125" style="0" customWidth="1"/>
    <col min="4" max="4" width="6.421875" style="0" hidden="1" customWidth="1"/>
    <col min="5" max="5" width="6.28125" style="0" customWidth="1"/>
    <col min="6" max="6" width="6.57421875" style="0" customWidth="1"/>
    <col min="7" max="7" width="5.8515625" style="0" customWidth="1"/>
    <col min="8" max="8" width="5.140625" style="0" customWidth="1"/>
    <col min="9" max="9" width="5.421875" style="0" hidden="1" customWidth="1"/>
    <col min="10" max="10" width="3.00390625" style="0" hidden="1" customWidth="1"/>
    <col min="11" max="11" width="0.13671875" style="0" hidden="1" customWidth="1"/>
    <col min="12" max="12" width="8.00390625" style="0" customWidth="1"/>
    <col min="13" max="13" width="4.28125" style="0" customWidth="1"/>
    <col min="14" max="14" width="2.7109375" style="0" customWidth="1"/>
    <col min="15" max="15" width="4.28125" style="0" customWidth="1"/>
    <col min="16" max="16" width="4.8515625" style="0" customWidth="1"/>
    <col min="17" max="17" width="3.00390625" style="0" customWidth="1"/>
    <col min="18" max="18" width="5.8515625" style="0" customWidth="1"/>
    <col min="19" max="19" width="5.140625" style="0" customWidth="1"/>
    <col min="20" max="20" width="3.7109375" style="0" customWidth="1"/>
    <col min="21" max="21" width="5.140625" style="0" customWidth="1"/>
    <col min="22" max="22" width="4.7109375" style="0" hidden="1" customWidth="1"/>
    <col min="23" max="23" width="3.57421875" style="0" hidden="1" customWidth="1"/>
    <col min="24" max="24" width="11.140625" style="0" hidden="1" customWidth="1"/>
    <col min="25" max="25" width="5.57421875" style="0" customWidth="1"/>
    <col min="32" max="32" width="13.421875" style="0" customWidth="1"/>
  </cols>
  <sheetData>
    <row r="1" spans="1:25" ht="28.5" customHeight="1">
      <c r="A1" s="67" t="s">
        <v>77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</row>
    <row r="2" spans="1:25" ht="23.25" customHeight="1">
      <c r="A2" s="67" t="s">
        <v>79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</row>
    <row r="3" spans="1:25" ht="19.5" customHeight="1">
      <c r="A3" s="1"/>
      <c r="B3" s="1"/>
      <c r="C3" s="69" t="s">
        <v>78</v>
      </c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1"/>
      <c r="X3" s="1"/>
      <c r="Y3" s="1"/>
    </row>
    <row r="4" spans="1:25" ht="15" customHeight="1">
      <c r="A4" s="1"/>
      <c r="B4" s="1"/>
      <c r="C4" s="29"/>
      <c r="D4" s="40"/>
      <c r="E4" s="29"/>
      <c r="F4" s="29"/>
      <c r="G4" s="29"/>
      <c r="H4" s="29"/>
      <c r="I4" s="42"/>
      <c r="J4" s="42"/>
      <c r="K4" s="42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1"/>
      <c r="X4" s="1"/>
      <c r="Y4" s="1"/>
    </row>
    <row r="5" spans="1:25" ht="12" customHeight="1">
      <c r="A5" s="44" t="s">
        <v>1</v>
      </c>
      <c r="B5" s="44"/>
      <c r="C5" s="47" t="s">
        <v>17</v>
      </c>
      <c r="D5" s="44" t="s">
        <v>27</v>
      </c>
      <c r="E5" s="45" t="s">
        <v>23</v>
      </c>
      <c r="F5" s="45" t="s">
        <v>16</v>
      </c>
      <c r="G5" s="49" t="s">
        <v>24</v>
      </c>
      <c r="H5" s="45" t="s">
        <v>15</v>
      </c>
      <c r="I5" s="45"/>
      <c r="J5" s="45"/>
      <c r="K5" s="45"/>
      <c r="L5" s="44" t="s">
        <v>14</v>
      </c>
      <c r="M5" s="71" t="s">
        <v>8</v>
      </c>
      <c r="N5" s="71"/>
      <c r="O5" s="71"/>
      <c r="P5" s="71" t="s">
        <v>28</v>
      </c>
      <c r="Q5" s="71"/>
      <c r="R5" s="72"/>
      <c r="S5" s="72" t="s">
        <v>29</v>
      </c>
      <c r="T5" s="73"/>
      <c r="U5" s="73"/>
      <c r="V5" s="74"/>
      <c r="W5" s="75"/>
      <c r="X5" s="76"/>
      <c r="Y5" s="46" t="s">
        <v>10</v>
      </c>
    </row>
    <row r="6" spans="1:25" ht="15" customHeight="1">
      <c r="A6" s="3"/>
      <c r="B6" s="3"/>
      <c r="C6" s="3"/>
      <c r="D6" s="3" t="s">
        <v>26</v>
      </c>
      <c r="E6" s="3"/>
      <c r="F6" s="3"/>
      <c r="G6" s="48" t="s">
        <v>25</v>
      </c>
      <c r="H6" s="48"/>
      <c r="I6" s="48"/>
      <c r="J6" s="48"/>
      <c r="K6" s="48"/>
      <c r="L6" s="48" t="s">
        <v>11</v>
      </c>
      <c r="M6" s="50" t="s">
        <v>11</v>
      </c>
      <c r="N6" s="50" t="s">
        <v>12</v>
      </c>
      <c r="O6" s="50" t="s">
        <v>13</v>
      </c>
      <c r="P6" s="50" t="s">
        <v>11</v>
      </c>
      <c r="Q6" s="50" t="s">
        <v>12</v>
      </c>
      <c r="R6" s="51" t="s">
        <v>9</v>
      </c>
      <c r="S6" s="50" t="s">
        <v>11</v>
      </c>
      <c r="T6" s="50" t="s">
        <v>12</v>
      </c>
      <c r="U6" s="50" t="s">
        <v>9</v>
      </c>
      <c r="V6" s="50" t="s">
        <v>2</v>
      </c>
      <c r="W6" s="52"/>
      <c r="X6" s="53" t="s">
        <v>3</v>
      </c>
      <c r="Y6" s="53" t="s">
        <v>11</v>
      </c>
    </row>
    <row r="7" spans="1:25" ht="15.75" customHeight="1">
      <c r="A7" s="24">
        <v>1</v>
      </c>
      <c r="B7" s="65">
        <f aca="true" t="shared" si="0" ref="B7:B21">L7</f>
        <v>841</v>
      </c>
      <c r="C7" s="43" t="s">
        <v>73</v>
      </c>
      <c r="D7" s="64" t="s">
        <v>43</v>
      </c>
      <c r="E7" s="16" t="s">
        <v>0</v>
      </c>
      <c r="F7" s="5" t="s">
        <v>34</v>
      </c>
      <c r="G7" s="5">
        <v>2000</v>
      </c>
      <c r="H7" s="6" t="s">
        <v>35</v>
      </c>
      <c r="I7" s="6">
        <f aca="true" t="shared" si="1" ref="I7:I14">J7*K7</f>
        <v>46.5</v>
      </c>
      <c r="J7" s="6">
        <v>1.5</v>
      </c>
      <c r="K7" s="6">
        <v>31</v>
      </c>
      <c r="L7" s="21">
        <f aca="true" t="shared" si="2" ref="L7:L21">M7+P7+S7+Y7</f>
        <v>841</v>
      </c>
      <c r="M7" s="26">
        <v>238</v>
      </c>
      <c r="N7" s="66">
        <v>4</v>
      </c>
      <c r="O7" s="6">
        <v>23</v>
      </c>
      <c r="P7" s="31">
        <v>234</v>
      </c>
      <c r="Q7" s="66">
        <v>4</v>
      </c>
      <c r="R7" s="7" t="s">
        <v>63</v>
      </c>
      <c r="S7" s="30">
        <v>369</v>
      </c>
      <c r="T7" s="5"/>
      <c r="U7" s="10">
        <v>0.6465277777777778</v>
      </c>
      <c r="V7" s="10"/>
      <c r="W7" s="11"/>
      <c r="X7" s="28"/>
      <c r="Y7" s="22"/>
    </row>
    <row r="8" spans="1:25" ht="15.75" customHeight="1">
      <c r="A8" s="24">
        <v>2</v>
      </c>
      <c r="B8" s="65">
        <f t="shared" si="0"/>
        <v>812</v>
      </c>
      <c r="C8" s="43" t="s">
        <v>31</v>
      </c>
      <c r="D8" s="64" t="s">
        <v>32</v>
      </c>
      <c r="E8" s="16" t="s">
        <v>0</v>
      </c>
      <c r="F8" s="5" t="s">
        <v>6</v>
      </c>
      <c r="G8" s="5">
        <v>1999</v>
      </c>
      <c r="H8" s="6" t="s">
        <v>7</v>
      </c>
      <c r="I8" s="6">
        <f t="shared" si="1"/>
        <v>60</v>
      </c>
      <c r="J8" s="6">
        <v>1.5</v>
      </c>
      <c r="K8" s="6">
        <v>40</v>
      </c>
      <c r="L8" s="21">
        <f t="shared" si="2"/>
        <v>812</v>
      </c>
      <c r="M8" s="26">
        <v>238</v>
      </c>
      <c r="N8" s="66">
        <v>4</v>
      </c>
      <c r="O8" s="6">
        <v>23</v>
      </c>
      <c r="P8" s="31">
        <v>239</v>
      </c>
      <c r="Q8" s="66">
        <v>3</v>
      </c>
      <c r="R8" s="7" t="s">
        <v>60</v>
      </c>
      <c r="S8" s="30">
        <v>335</v>
      </c>
      <c r="T8" s="5"/>
      <c r="U8" s="8">
        <v>0.6701388888888888</v>
      </c>
      <c r="V8" s="8"/>
      <c r="W8" s="9"/>
      <c r="X8" s="27"/>
      <c r="Y8" s="22"/>
    </row>
    <row r="9" spans="1:25" ht="15" customHeight="1">
      <c r="A9" s="24">
        <v>3</v>
      </c>
      <c r="B9" s="65">
        <f t="shared" si="0"/>
        <v>784</v>
      </c>
      <c r="C9" s="43" t="s">
        <v>76</v>
      </c>
      <c r="D9" s="64" t="s">
        <v>36</v>
      </c>
      <c r="E9" s="16" t="s">
        <v>0</v>
      </c>
      <c r="F9" s="5" t="s">
        <v>6</v>
      </c>
      <c r="G9" s="5">
        <v>2000</v>
      </c>
      <c r="H9" s="6" t="s">
        <v>7</v>
      </c>
      <c r="I9" s="6">
        <f t="shared" si="1"/>
        <v>12</v>
      </c>
      <c r="J9" s="6">
        <v>1.5</v>
      </c>
      <c r="K9" s="6">
        <v>8</v>
      </c>
      <c r="L9" s="21">
        <f t="shared" si="2"/>
        <v>784</v>
      </c>
      <c r="M9" s="26">
        <v>196</v>
      </c>
      <c r="N9" s="66">
        <v>8</v>
      </c>
      <c r="O9" s="6">
        <v>16</v>
      </c>
      <c r="P9" s="31">
        <v>289</v>
      </c>
      <c r="Q9" s="66">
        <v>1</v>
      </c>
      <c r="R9" s="7" t="s">
        <v>59</v>
      </c>
      <c r="S9" s="30">
        <v>299</v>
      </c>
      <c r="T9" s="5"/>
      <c r="U9" s="10">
        <v>0.6951388888888889</v>
      </c>
      <c r="V9" s="10"/>
      <c r="W9" s="11"/>
      <c r="X9" s="28"/>
      <c r="Y9" s="22"/>
    </row>
    <row r="10" spans="1:25" ht="15" customHeight="1">
      <c r="A10" s="24">
        <v>4</v>
      </c>
      <c r="B10" s="65">
        <f t="shared" si="0"/>
        <v>781</v>
      </c>
      <c r="C10" s="43" t="s">
        <v>75</v>
      </c>
      <c r="D10" s="64" t="s">
        <v>30</v>
      </c>
      <c r="E10" s="16" t="s">
        <v>0</v>
      </c>
      <c r="F10" s="5" t="s">
        <v>6</v>
      </c>
      <c r="G10" s="5">
        <v>1999</v>
      </c>
      <c r="H10" s="6" t="s">
        <v>7</v>
      </c>
      <c r="I10" s="6">
        <f t="shared" si="1"/>
        <v>27</v>
      </c>
      <c r="J10" s="6">
        <v>1.5</v>
      </c>
      <c r="K10" s="6">
        <v>18</v>
      </c>
      <c r="L10" s="21">
        <f t="shared" si="2"/>
        <v>781</v>
      </c>
      <c r="M10" s="26">
        <v>196</v>
      </c>
      <c r="N10" s="66">
        <v>8</v>
      </c>
      <c r="O10" s="6">
        <v>16</v>
      </c>
      <c r="P10" s="31">
        <v>228</v>
      </c>
      <c r="Q10" s="66">
        <v>5</v>
      </c>
      <c r="R10" s="7" t="s">
        <v>61</v>
      </c>
      <c r="S10" s="30">
        <v>357</v>
      </c>
      <c r="T10" s="13"/>
      <c r="U10" s="10">
        <v>0.6548611111111111</v>
      </c>
      <c r="V10" s="10"/>
      <c r="W10" s="11"/>
      <c r="X10" s="28"/>
      <c r="Y10" s="22"/>
    </row>
    <row r="11" spans="1:25" ht="15" customHeight="1">
      <c r="A11" s="24">
        <v>5</v>
      </c>
      <c r="B11" s="65">
        <f t="shared" si="0"/>
        <v>657</v>
      </c>
      <c r="C11" s="43" t="s">
        <v>39</v>
      </c>
      <c r="D11" s="64" t="s">
        <v>40</v>
      </c>
      <c r="E11" s="16" t="s">
        <v>0</v>
      </c>
      <c r="F11" s="5" t="s">
        <v>34</v>
      </c>
      <c r="G11" s="5">
        <v>2000</v>
      </c>
      <c r="H11" s="6" t="s">
        <v>35</v>
      </c>
      <c r="I11" s="6">
        <f t="shared" si="1"/>
        <v>49.5</v>
      </c>
      <c r="J11" s="6">
        <v>1.5</v>
      </c>
      <c r="K11" s="6">
        <v>33</v>
      </c>
      <c r="L11" s="21">
        <f t="shared" si="2"/>
        <v>657</v>
      </c>
      <c r="M11" s="26">
        <v>184</v>
      </c>
      <c r="N11" s="66">
        <v>10</v>
      </c>
      <c r="O11" s="6">
        <v>14</v>
      </c>
      <c r="P11" s="31">
        <v>158</v>
      </c>
      <c r="Q11" s="66">
        <v>11</v>
      </c>
      <c r="R11" s="7" t="s">
        <v>67</v>
      </c>
      <c r="S11" s="30">
        <v>315</v>
      </c>
      <c r="T11" s="13"/>
      <c r="U11" s="10">
        <v>0.6840277777777778</v>
      </c>
      <c r="V11" s="10"/>
      <c r="W11" s="11"/>
      <c r="X11" s="28"/>
      <c r="Y11" s="22"/>
    </row>
    <row r="12" spans="1:25" ht="15" customHeight="1">
      <c r="A12" s="24">
        <v>6</v>
      </c>
      <c r="B12" s="65">
        <f t="shared" si="0"/>
        <v>615</v>
      </c>
      <c r="C12" s="43" t="s">
        <v>38</v>
      </c>
      <c r="D12" s="64" t="s">
        <v>46</v>
      </c>
      <c r="E12" s="16" t="s">
        <v>0</v>
      </c>
      <c r="F12" s="5" t="s">
        <v>34</v>
      </c>
      <c r="G12" s="5">
        <v>2000</v>
      </c>
      <c r="H12" s="6" t="s">
        <v>35</v>
      </c>
      <c r="I12" s="6">
        <f t="shared" si="1"/>
        <v>4.5</v>
      </c>
      <c r="J12" s="6">
        <v>1.5</v>
      </c>
      <c r="K12" s="6">
        <v>3</v>
      </c>
      <c r="L12" s="21">
        <f t="shared" si="2"/>
        <v>615</v>
      </c>
      <c r="M12" s="26">
        <v>178</v>
      </c>
      <c r="N12" s="66">
        <v>16</v>
      </c>
      <c r="O12" s="6">
        <v>13</v>
      </c>
      <c r="P12" s="31">
        <v>172</v>
      </c>
      <c r="Q12" s="66">
        <v>10</v>
      </c>
      <c r="R12" s="7" t="s">
        <v>65</v>
      </c>
      <c r="S12" s="30">
        <v>265</v>
      </c>
      <c r="T12" s="13"/>
      <c r="U12" s="10">
        <v>0.71875</v>
      </c>
      <c r="V12" s="10"/>
      <c r="W12" s="11"/>
      <c r="X12" s="28"/>
      <c r="Y12" s="22"/>
    </row>
    <row r="13" spans="1:25" ht="15" customHeight="1">
      <c r="A13" s="24">
        <v>7</v>
      </c>
      <c r="B13" s="65">
        <f t="shared" si="0"/>
        <v>594</v>
      </c>
      <c r="C13" s="43" t="s">
        <v>49</v>
      </c>
      <c r="D13" s="64" t="s">
        <v>54</v>
      </c>
      <c r="E13" s="16" t="s">
        <v>4</v>
      </c>
      <c r="F13" s="5" t="s">
        <v>5</v>
      </c>
      <c r="G13" s="5">
        <v>2001</v>
      </c>
      <c r="H13" s="6" t="s">
        <v>7</v>
      </c>
      <c r="I13" s="6">
        <f t="shared" si="1"/>
        <v>25.5</v>
      </c>
      <c r="J13" s="6">
        <v>1.5</v>
      </c>
      <c r="K13" s="6">
        <v>17</v>
      </c>
      <c r="L13" s="21">
        <f t="shared" si="2"/>
        <v>594</v>
      </c>
      <c r="M13" s="26">
        <v>250</v>
      </c>
      <c r="N13" s="66">
        <v>3</v>
      </c>
      <c r="O13" s="6">
        <v>25</v>
      </c>
      <c r="P13" s="31">
        <v>151</v>
      </c>
      <c r="Q13" s="66">
        <v>9</v>
      </c>
      <c r="R13" s="7" t="s">
        <v>68</v>
      </c>
      <c r="S13" s="30">
        <v>193</v>
      </c>
      <c r="T13" s="5"/>
      <c r="U13" s="8">
        <v>0.7687499999999999</v>
      </c>
      <c r="V13" s="8"/>
      <c r="W13" s="9"/>
      <c r="X13" s="27"/>
      <c r="Y13" s="22"/>
    </row>
    <row r="14" spans="1:25" ht="15" customHeight="1">
      <c r="A14" s="24">
        <v>8</v>
      </c>
      <c r="B14" s="65">
        <f t="shared" si="0"/>
        <v>594</v>
      </c>
      <c r="C14" s="43" t="s">
        <v>41</v>
      </c>
      <c r="D14" s="64" t="s">
        <v>42</v>
      </c>
      <c r="E14" s="16" t="s">
        <v>0</v>
      </c>
      <c r="F14" s="5" t="s">
        <v>6</v>
      </c>
      <c r="G14" s="5">
        <v>2000</v>
      </c>
      <c r="H14" s="6" t="s">
        <v>35</v>
      </c>
      <c r="I14" s="6">
        <f t="shared" si="1"/>
        <v>21</v>
      </c>
      <c r="J14" s="6">
        <v>1.5</v>
      </c>
      <c r="K14" s="6">
        <v>14</v>
      </c>
      <c r="L14" s="21">
        <f t="shared" si="2"/>
        <v>594</v>
      </c>
      <c r="M14" s="26">
        <v>184</v>
      </c>
      <c r="N14" s="66">
        <v>10</v>
      </c>
      <c r="O14" s="6">
        <v>14</v>
      </c>
      <c r="P14" s="31">
        <v>201</v>
      </c>
      <c r="Q14" s="66">
        <v>8</v>
      </c>
      <c r="R14" s="7" t="s">
        <v>64</v>
      </c>
      <c r="S14" s="30">
        <v>209</v>
      </c>
      <c r="T14" s="5"/>
      <c r="U14" s="8">
        <v>0.7576388888888889</v>
      </c>
      <c r="V14" s="8"/>
      <c r="W14" s="9"/>
      <c r="X14" s="27"/>
      <c r="Y14" s="22"/>
    </row>
    <row r="15" spans="1:25" ht="15" customHeight="1">
      <c r="A15" s="24">
        <v>9</v>
      </c>
      <c r="B15" s="65">
        <f t="shared" si="0"/>
        <v>585</v>
      </c>
      <c r="C15" s="43" t="s">
        <v>56</v>
      </c>
      <c r="D15" s="64" t="s">
        <v>57</v>
      </c>
      <c r="E15" s="16" t="s">
        <v>0</v>
      </c>
      <c r="F15" s="5" t="s">
        <v>6</v>
      </c>
      <c r="G15" s="5">
        <v>2000</v>
      </c>
      <c r="H15" s="6" t="s">
        <v>35</v>
      </c>
      <c r="I15" s="6"/>
      <c r="J15" s="6"/>
      <c r="K15" s="6"/>
      <c r="L15" s="21">
        <f t="shared" si="2"/>
        <v>585</v>
      </c>
      <c r="M15" s="26">
        <v>208</v>
      </c>
      <c r="N15" s="66">
        <v>7</v>
      </c>
      <c r="O15" s="6">
        <v>18</v>
      </c>
      <c r="P15" s="31">
        <v>212</v>
      </c>
      <c r="Q15" s="66">
        <v>7</v>
      </c>
      <c r="R15" s="7" t="s">
        <v>62</v>
      </c>
      <c r="S15" s="30">
        <v>165</v>
      </c>
      <c r="T15" s="5"/>
      <c r="U15" s="10">
        <v>0.7881944444444445</v>
      </c>
      <c r="V15" s="10"/>
      <c r="W15" s="11"/>
      <c r="X15" s="28"/>
      <c r="Y15" s="22"/>
    </row>
    <row r="16" spans="1:25" ht="15" customHeight="1">
      <c r="A16" s="24">
        <v>10</v>
      </c>
      <c r="B16" s="65">
        <f t="shared" si="0"/>
        <v>577</v>
      </c>
      <c r="C16" s="43" t="s">
        <v>47</v>
      </c>
      <c r="D16" s="64" t="s">
        <v>48</v>
      </c>
      <c r="E16" s="16" t="s">
        <v>4</v>
      </c>
      <c r="F16" s="5" t="s">
        <v>5</v>
      </c>
      <c r="G16" s="5">
        <v>2000</v>
      </c>
      <c r="H16" s="6" t="s">
        <v>7</v>
      </c>
      <c r="I16" s="6">
        <f>J16*K16</f>
        <v>43.5</v>
      </c>
      <c r="J16" s="6">
        <v>1.5</v>
      </c>
      <c r="K16" s="6">
        <v>29</v>
      </c>
      <c r="L16" s="21">
        <f t="shared" si="2"/>
        <v>577</v>
      </c>
      <c r="M16" s="26">
        <v>172</v>
      </c>
      <c r="N16" s="66">
        <v>12</v>
      </c>
      <c r="O16" s="6">
        <v>12</v>
      </c>
      <c r="P16" s="31">
        <v>273</v>
      </c>
      <c r="Q16" s="66">
        <v>2</v>
      </c>
      <c r="R16" s="7" t="s">
        <v>58</v>
      </c>
      <c r="S16" s="30">
        <v>132</v>
      </c>
      <c r="T16" s="5"/>
      <c r="U16" s="8">
        <v>0.811111111111111</v>
      </c>
      <c r="V16" s="8"/>
      <c r="W16" s="9"/>
      <c r="X16" s="27"/>
      <c r="Y16" s="22"/>
    </row>
    <row r="17" spans="1:25" ht="15" customHeight="1">
      <c r="A17" s="24">
        <v>11</v>
      </c>
      <c r="B17" s="65">
        <f t="shared" si="0"/>
        <v>541</v>
      </c>
      <c r="C17" s="43" t="s">
        <v>33</v>
      </c>
      <c r="D17" s="64" t="s">
        <v>45</v>
      </c>
      <c r="E17" s="16" t="s">
        <v>0</v>
      </c>
      <c r="F17" s="5" t="s">
        <v>34</v>
      </c>
      <c r="G17" s="5">
        <v>1999</v>
      </c>
      <c r="H17" s="6" t="s">
        <v>35</v>
      </c>
      <c r="I17" s="6">
        <f>J17*K17</f>
        <v>16.5</v>
      </c>
      <c r="J17" s="6">
        <v>1.5</v>
      </c>
      <c r="K17" s="6">
        <v>11</v>
      </c>
      <c r="L17" s="21">
        <f t="shared" si="2"/>
        <v>541</v>
      </c>
      <c r="M17" s="26">
        <v>232</v>
      </c>
      <c r="N17" s="66">
        <v>6</v>
      </c>
      <c r="O17" s="6">
        <v>22</v>
      </c>
      <c r="P17" s="31">
        <v>100</v>
      </c>
      <c r="Q17" s="66">
        <v>13</v>
      </c>
      <c r="R17" s="7" t="s">
        <v>70</v>
      </c>
      <c r="S17" s="30">
        <v>209</v>
      </c>
      <c r="T17" s="5"/>
      <c r="U17" s="10">
        <v>0.7576388888888889</v>
      </c>
      <c r="V17" s="10"/>
      <c r="W17" s="11"/>
      <c r="X17" s="28"/>
      <c r="Y17" s="22"/>
    </row>
    <row r="18" spans="1:25" ht="15">
      <c r="A18" s="24">
        <v>12</v>
      </c>
      <c r="B18" s="65">
        <f t="shared" si="0"/>
        <v>479</v>
      </c>
      <c r="C18" s="43" t="s">
        <v>37</v>
      </c>
      <c r="D18" s="64" t="s">
        <v>44</v>
      </c>
      <c r="E18" s="16" t="s">
        <v>0</v>
      </c>
      <c r="F18" s="5" t="s">
        <v>6</v>
      </c>
      <c r="G18" s="5">
        <v>2001</v>
      </c>
      <c r="H18" s="6" t="s">
        <v>35</v>
      </c>
      <c r="I18" s="6">
        <f>J18*K18</f>
        <v>54</v>
      </c>
      <c r="J18" s="6">
        <v>1.5</v>
      </c>
      <c r="K18" s="6">
        <v>36</v>
      </c>
      <c r="L18" s="21">
        <f t="shared" si="2"/>
        <v>479</v>
      </c>
      <c r="M18" s="26">
        <v>142</v>
      </c>
      <c r="N18" s="66">
        <v>14</v>
      </c>
      <c r="O18" s="6">
        <v>7</v>
      </c>
      <c r="P18" s="31">
        <v>118</v>
      </c>
      <c r="Q18" s="66">
        <v>12</v>
      </c>
      <c r="R18" s="7" t="s">
        <v>69</v>
      </c>
      <c r="S18" s="30">
        <v>219</v>
      </c>
      <c r="T18" s="5"/>
      <c r="U18" s="10">
        <v>0.7506944444444444</v>
      </c>
      <c r="V18" s="10"/>
      <c r="W18" s="11"/>
      <c r="X18" s="28"/>
      <c r="Y18" s="22"/>
    </row>
    <row r="19" spans="1:25" ht="15" customHeight="1">
      <c r="A19" s="24">
        <v>13</v>
      </c>
      <c r="B19" s="65">
        <f t="shared" si="0"/>
        <v>452</v>
      </c>
      <c r="C19" s="43" t="s">
        <v>50</v>
      </c>
      <c r="D19" s="64" t="s">
        <v>53</v>
      </c>
      <c r="E19" s="16" t="s">
        <v>4</v>
      </c>
      <c r="F19" s="5" t="s">
        <v>5</v>
      </c>
      <c r="G19" s="5">
        <v>2000</v>
      </c>
      <c r="H19" s="6" t="s">
        <v>7</v>
      </c>
      <c r="I19" s="6">
        <f>J19*K19</f>
        <v>24</v>
      </c>
      <c r="J19" s="6">
        <v>1.5</v>
      </c>
      <c r="K19" s="6">
        <v>16</v>
      </c>
      <c r="L19" s="21">
        <f t="shared" si="2"/>
        <v>452</v>
      </c>
      <c r="M19" s="26">
        <v>148</v>
      </c>
      <c r="N19" s="66">
        <v>13</v>
      </c>
      <c r="O19" s="6">
        <v>8</v>
      </c>
      <c r="P19" s="31">
        <v>219</v>
      </c>
      <c r="Q19" s="66">
        <v>6</v>
      </c>
      <c r="R19" s="7" t="s">
        <v>66</v>
      </c>
      <c r="S19" s="30">
        <v>85</v>
      </c>
      <c r="T19" s="5"/>
      <c r="U19" s="10">
        <v>0.84375</v>
      </c>
      <c r="V19" s="10"/>
      <c r="W19" s="11"/>
      <c r="X19" s="28"/>
      <c r="Y19" s="22"/>
    </row>
    <row r="20" spans="1:25" ht="15" customHeight="1">
      <c r="A20" s="24">
        <v>14</v>
      </c>
      <c r="B20" s="65">
        <f t="shared" si="0"/>
        <v>449</v>
      </c>
      <c r="C20" s="43" t="s">
        <v>51</v>
      </c>
      <c r="D20" s="64" t="s">
        <v>52</v>
      </c>
      <c r="E20" s="16" t="s">
        <v>4</v>
      </c>
      <c r="F20" s="5" t="s">
        <v>5</v>
      </c>
      <c r="G20" s="5">
        <v>2000</v>
      </c>
      <c r="H20" s="6" t="s">
        <v>7</v>
      </c>
      <c r="I20" s="6">
        <f>J20*K20</f>
        <v>40.5</v>
      </c>
      <c r="J20" s="6">
        <v>1.5</v>
      </c>
      <c r="K20" s="6">
        <v>27</v>
      </c>
      <c r="L20" s="21">
        <f t="shared" si="2"/>
        <v>449</v>
      </c>
      <c r="M20" s="26">
        <v>262</v>
      </c>
      <c r="N20" s="66">
        <v>1</v>
      </c>
      <c r="O20" s="6">
        <v>27</v>
      </c>
      <c r="P20" s="31">
        <v>99</v>
      </c>
      <c r="Q20" s="66">
        <v>14</v>
      </c>
      <c r="R20" s="7" t="s">
        <v>71</v>
      </c>
      <c r="S20" s="30">
        <v>88</v>
      </c>
      <c r="T20" s="5"/>
      <c r="U20" s="8">
        <v>0.8416666666666667</v>
      </c>
      <c r="V20" s="10"/>
      <c r="W20" s="11"/>
      <c r="X20" s="28"/>
      <c r="Y20" s="22"/>
    </row>
    <row r="21" spans="1:25" ht="15" customHeight="1">
      <c r="A21" s="24">
        <v>15</v>
      </c>
      <c r="B21" s="65">
        <f t="shared" si="0"/>
        <v>303</v>
      </c>
      <c r="C21" s="43" t="s">
        <v>74</v>
      </c>
      <c r="D21" s="64" t="s">
        <v>55</v>
      </c>
      <c r="E21" s="16" t="s">
        <v>4</v>
      </c>
      <c r="F21" s="5" t="s">
        <v>5</v>
      </c>
      <c r="G21" s="5">
        <v>2001</v>
      </c>
      <c r="H21" s="6" t="s">
        <v>7</v>
      </c>
      <c r="I21" s="6"/>
      <c r="J21" s="6"/>
      <c r="K21" s="6"/>
      <c r="L21" s="21">
        <f t="shared" si="2"/>
        <v>303</v>
      </c>
      <c r="M21" s="26">
        <v>262</v>
      </c>
      <c r="N21" s="66">
        <v>1</v>
      </c>
      <c r="O21" s="6">
        <v>27</v>
      </c>
      <c r="P21" s="31">
        <v>41</v>
      </c>
      <c r="Q21" s="5">
        <v>15</v>
      </c>
      <c r="R21" s="7" t="s">
        <v>80</v>
      </c>
      <c r="S21" s="30"/>
      <c r="T21" s="5"/>
      <c r="U21" s="8" t="s">
        <v>81</v>
      </c>
      <c r="V21" s="10"/>
      <c r="W21" s="11"/>
      <c r="X21" s="28"/>
      <c r="Y21" s="22"/>
    </row>
    <row r="22" ht="15" customHeight="1"/>
    <row r="23" spans="1:25" ht="15" customHeight="1">
      <c r="A23" s="25"/>
      <c r="B23" s="4"/>
      <c r="C23" s="32"/>
      <c r="D23" s="41"/>
      <c r="E23" s="33"/>
      <c r="F23" s="34"/>
      <c r="G23" s="34"/>
      <c r="H23" s="34"/>
      <c r="I23" s="34"/>
      <c r="J23" s="34"/>
      <c r="K23" s="34"/>
      <c r="L23" s="35"/>
      <c r="M23" s="25"/>
      <c r="N23" s="34"/>
      <c r="O23" s="34"/>
      <c r="P23" s="25"/>
      <c r="Q23" s="34"/>
      <c r="R23" s="36"/>
      <c r="S23" s="33"/>
      <c r="T23" s="34"/>
      <c r="U23" s="37"/>
      <c r="V23" s="37"/>
      <c r="W23" s="38"/>
      <c r="X23" s="39"/>
      <c r="Y23" s="25"/>
    </row>
    <row r="24" spans="1:25" ht="15" customHeight="1">
      <c r="A24" s="25"/>
      <c r="B24" s="4"/>
      <c r="C24" s="32"/>
      <c r="D24" s="32"/>
      <c r="E24" s="33"/>
      <c r="F24" s="34"/>
      <c r="G24" s="34"/>
      <c r="H24" s="34"/>
      <c r="I24" s="34"/>
      <c r="J24" s="34"/>
      <c r="K24" s="34"/>
      <c r="L24" s="35"/>
      <c r="M24" s="25"/>
      <c r="N24" s="34"/>
      <c r="O24" s="34"/>
      <c r="P24" s="25"/>
      <c r="Q24" s="34"/>
      <c r="R24" s="36"/>
      <c r="S24" s="34"/>
      <c r="T24" s="34"/>
      <c r="U24" s="37"/>
      <c r="V24" s="37"/>
      <c r="W24" s="38"/>
      <c r="X24" s="39"/>
      <c r="Y24" s="25"/>
    </row>
    <row r="25" spans="1:25" ht="20.25" customHeight="1">
      <c r="A25" s="25"/>
      <c r="B25" s="4"/>
      <c r="C25" s="54" t="s">
        <v>18</v>
      </c>
      <c r="D25" s="54"/>
      <c r="E25" s="55"/>
      <c r="F25" s="55"/>
      <c r="G25" s="55"/>
      <c r="H25" s="55"/>
      <c r="I25" s="55"/>
      <c r="J25" s="55"/>
      <c r="K25" s="55"/>
      <c r="L25" s="56"/>
      <c r="M25" s="57"/>
      <c r="N25" s="58"/>
      <c r="O25" s="58"/>
      <c r="P25" s="68" t="s">
        <v>21</v>
      </c>
      <c r="Q25" s="68"/>
      <c r="R25" s="68"/>
      <c r="S25" s="68"/>
      <c r="T25" s="58"/>
      <c r="U25" s="37"/>
      <c r="V25" s="37"/>
      <c r="W25" s="38"/>
      <c r="X25" s="39"/>
      <c r="Y25" s="25"/>
    </row>
    <row r="26" spans="1:25" ht="18.75" customHeight="1">
      <c r="A26" s="14"/>
      <c r="B26" s="14"/>
      <c r="C26" s="54"/>
      <c r="D26" s="54"/>
      <c r="E26" s="54"/>
      <c r="F26" s="54"/>
      <c r="G26" s="54"/>
      <c r="H26" s="54"/>
      <c r="I26" s="54"/>
      <c r="J26" s="54"/>
      <c r="K26" s="54"/>
      <c r="L26" s="59"/>
      <c r="M26" s="60"/>
      <c r="N26" s="59"/>
      <c r="O26" s="59"/>
      <c r="P26" s="68"/>
      <c r="Q26" s="68"/>
      <c r="R26" s="68"/>
      <c r="S26" s="68"/>
      <c r="T26" s="59"/>
      <c r="U26" s="18"/>
      <c r="V26" s="15"/>
      <c r="W26" s="12"/>
      <c r="X26" s="12"/>
      <c r="Y26" s="12"/>
    </row>
    <row r="27" spans="1:25" ht="17.25" customHeight="1">
      <c r="A27" s="12"/>
      <c r="B27" s="12"/>
      <c r="C27" s="68" t="s">
        <v>19</v>
      </c>
      <c r="D27" s="68"/>
      <c r="E27" s="68"/>
      <c r="F27" s="68"/>
      <c r="G27" s="54"/>
      <c r="H27" s="54"/>
      <c r="I27" s="54"/>
      <c r="J27" s="54"/>
      <c r="K27" s="54"/>
      <c r="L27" s="54"/>
      <c r="M27" s="54"/>
      <c r="N27" s="54"/>
      <c r="O27" s="54"/>
      <c r="P27" s="68" t="s">
        <v>22</v>
      </c>
      <c r="Q27" s="68"/>
      <c r="R27" s="68"/>
      <c r="S27" s="68"/>
      <c r="T27" s="61"/>
      <c r="U27" s="19"/>
      <c r="V27" s="12"/>
      <c r="W27" s="12"/>
      <c r="X27" s="12"/>
      <c r="Y27" s="12"/>
    </row>
    <row r="28" spans="1:25" ht="17.25" customHeight="1">
      <c r="A28" s="12"/>
      <c r="B28" s="12"/>
      <c r="C28" s="63"/>
      <c r="D28" s="63"/>
      <c r="E28" s="63"/>
      <c r="F28" s="63"/>
      <c r="G28" s="54"/>
      <c r="H28" s="54"/>
      <c r="I28" s="54"/>
      <c r="J28" s="54"/>
      <c r="K28" s="54"/>
      <c r="L28" s="54"/>
      <c r="M28" s="54"/>
      <c r="N28" s="54"/>
      <c r="O28" s="54"/>
      <c r="P28" s="63"/>
      <c r="Q28" s="63"/>
      <c r="R28" s="63"/>
      <c r="S28" s="63"/>
      <c r="T28" s="61"/>
      <c r="U28" s="19"/>
      <c r="V28" s="12"/>
      <c r="W28" s="12"/>
      <c r="X28" s="12"/>
      <c r="Y28" s="12"/>
    </row>
    <row r="29" spans="1:25" ht="13.5" customHeight="1">
      <c r="A29" s="12"/>
      <c r="B29" s="12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68"/>
      <c r="Q29" s="68"/>
      <c r="R29" s="68"/>
      <c r="S29" s="68"/>
      <c r="T29" s="62"/>
      <c r="U29" s="20"/>
      <c r="V29" s="12"/>
      <c r="W29" s="12"/>
      <c r="X29" s="12"/>
      <c r="Y29" s="12"/>
    </row>
    <row r="30" spans="1:25" ht="18.75" customHeight="1">
      <c r="A30" s="12"/>
      <c r="B30" s="12"/>
      <c r="C30" s="68" t="s">
        <v>20</v>
      </c>
      <c r="D30" s="68"/>
      <c r="E30" s="68"/>
      <c r="F30" s="68"/>
      <c r="G30" s="68"/>
      <c r="H30" s="54"/>
      <c r="I30" s="54"/>
      <c r="J30" s="54"/>
      <c r="K30" s="54"/>
      <c r="L30" s="54"/>
      <c r="M30" s="54"/>
      <c r="N30" s="54"/>
      <c r="O30" s="54"/>
      <c r="P30" s="68" t="s">
        <v>72</v>
      </c>
      <c r="Q30" s="68"/>
      <c r="R30" s="68"/>
      <c r="S30" s="68"/>
      <c r="T30" s="68"/>
      <c r="U30" s="19"/>
      <c r="V30" s="12"/>
      <c r="W30" s="12"/>
      <c r="X30" s="12"/>
      <c r="Y30" s="12"/>
    </row>
    <row r="31" spans="1:25" ht="15.75" customHeight="1">
      <c r="A31" s="12"/>
      <c r="B31" s="12"/>
      <c r="C31" s="2"/>
      <c r="D31" s="2"/>
      <c r="E31" s="2"/>
      <c r="F31" s="2"/>
      <c r="G31" s="2"/>
      <c r="H31" s="2"/>
      <c r="I31" s="2"/>
      <c r="J31" s="2"/>
      <c r="K31" s="2"/>
      <c r="L31" s="17"/>
      <c r="M31" s="17"/>
      <c r="N31" s="17"/>
      <c r="O31" s="17"/>
      <c r="P31" s="77"/>
      <c r="Q31" s="77"/>
      <c r="R31" s="77"/>
      <c r="S31" s="77"/>
      <c r="T31" s="77"/>
      <c r="U31" s="23"/>
      <c r="V31" s="12"/>
      <c r="W31" s="12"/>
      <c r="X31" s="12"/>
      <c r="Y31" s="12"/>
    </row>
  </sheetData>
  <sheetProtection/>
  <mergeCells count="14">
    <mergeCell ref="P25:S25"/>
    <mergeCell ref="P27:S27"/>
    <mergeCell ref="P30:T30"/>
    <mergeCell ref="P31:T31"/>
    <mergeCell ref="A2:Y2"/>
    <mergeCell ref="C30:G30"/>
    <mergeCell ref="A1:Y1"/>
    <mergeCell ref="P26:S26"/>
    <mergeCell ref="C3:V3"/>
    <mergeCell ref="P29:S29"/>
    <mergeCell ref="M5:O5"/>
    <mergeCell ref="C27:F27"/>
    <mergeCell ref="P5:R5"/>
    <mergeCell ref="S5:X5"/>
  </mergeCells>
  <printOptions/>
  <pageMargins left="0.2" right="0.2" top="0.19" bottom="0.11811023622047245" header="0.11811023622047245" footer="0.118110236220472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Admin</cp:lastModifiedBy>
  <cp:lastPrinted>2016-06-26T15:27:07Z</cp:lastPrinted>
  <dcterms:created xsi:type="dcterms:W3CDTF">2009-09-11T09:30:04Z</dcterms:created>
  <dcterms:modified xsi:type="dcterms:W3CDTF">2016-06-26T15:29:39Z</dcterms:modified>
  <cp:category/>
  <cp:version/>
  <cp:contentType/>
  <cp:contentStatus/>
</cp:coreProperties>
</file>