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<sst xmlns="http://schemas.openxmlformats.org/spreadsheetml/2006/main" count="206" uniqueCount="125">
  <si>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</si>
  <si>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</si>
  <si>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</si>
  <si>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</si>
  <si>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</si>
  <si>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</si>
  <si>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</si>
  <si>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</si>
  <si>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</si>
  <si>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</si>
  <si>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</si>
  <si>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</si>
  <si>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</si>
  <si>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</si>
  <si>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</si>
  <si>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</si>
  <si>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</si>
  <si>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</si>
  <si>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время стрельбы</t>
  </si>
  <si>
    <t>Д.Тюрин</t>
  </si>
  <si>
    <t>KGZ</t>
  </si>
  <si>
    <t>Бишкек</t>
  </si>
  <si>
    <t>M040115</t>
  </si>
  <si>
    <t>M041650</t>
  </si>
  <si>
    <t>M040661</t>
  </si>
  <si>
    <t>M041122</t>
  </si>
  <si>
    <t>M041016</t>
  </si>
  <si>
    <t>Плавание(200)</t>
  </si>
  <si>
    <t xml:space="preserve"> </t>
  </si>
  <si>
    <t>М041125</t>
  </si>
  <si>
    <t>М042197</t>
  </si>
  <si>
    <t>М043504</t>
  </si>
  <si>
    <t>М040830</t>
  </si>
  <si>
    <t>лицензии</t>
  </si>
  <si>
    <t>М041151</t>
  </si>
  <si>
    <t>M039433</t>
  </si>
  <si>
    <t>М043658</t>
  </si>
  <si>
    <t>3-р.</t>
  </si>
  <si>
    <t>по современному пятиборью среди юношей группы В</t>
  </si>
  <si>
    <t>СЫЧЁВ Константин</t>
  </si>
  <si>
    <t>АЛЫЕВ Ислам</t>
  </si>
  <si>
    <t>2-р.</t>
  </si>
  <si>
    <t>Тараз</t>
  </si>
  <si>
    <t>КАИРОВ Бисултан</t>
  </si>
  <si>
    <t>Атырау</t>
  </si>
  <si>
    <t>1-р.</t>
  </si>
  <si>
    <t>ЧЕРЕДОВ Павел</t>
  </si>
  <si>
    <t>Алматы</t>
  </si>
  <si>
    <t>РЮМИН Роман</t>
  </si>
  <si>
    <t>ЧИМИРОВ Исмар</t>
  </si>
  <si>
    <t>ЧУРСИН Сергей</t>
  </si>
  <si>
    <t>КУЗНЕЦОВ Кирилл</t>
  </si>
  <si>
    <t>АМЕТОВ Глеб</t>
  </si>
  <si>
    <t>ОТЕГЕН Асет</t>
  </si>
  <si>
    <t>ФРОЛОВСКИЙ Максим</t>
  </si>
  <si>
    <t>УЛИТИН Дмитрий</t>
  </si>
  <si>
    <t>РУСАКОВ Артур</t>
  </si>
  <si>
    <t>ЛИМАРЬ Андрей</t>
  </si>
  <si>
    <t>МАЛЮТИН Иван</t>
  </si>
  <si>
    <t>КИСЕЛЁВ Родион</t>
  </si>
  <si>
    <t>АХМЕТ Даулет</t>
  </si>
  <si>
    <t>комбайн (2400)</t>
  </si>
  <si>
    <t>ЕСКЕРМЕС Агымсары</t>
  </si>
  <si>
    <t>БОКУШЕВ Азис</t>
  </si>
  <si>
    <t>АЙЫЛЧИЕВ Эльтур</t>
  </si>
  <si>
    <t>РАЧКОВСКИЙ Данил</t>
  </si>
  <si>
    <t>ШАРАПОВ Нуржан</t>
  </si>
  <si>
    <t>БУЛГАКОВ Игорь</t>
  </si>
  <si>
    <t>БЕЗБОЖНОВ Александр</t>
  </si>
  <si>
    <t>БОРОДА-ДУДОЧКИН Георгий</t>
  </si>
  <si>
    <t>Открытый Кубок Федерации Республики Казахстан</t>
  </si>
  <si>
    <t>Международный Турнир памяти Тимура Досымбетова</t>
  </si>
  <si>
    <t>г.Алматы   06-10  апреля   2017 г.</t>
  </si>
  <si>
    <t>САНАРОВ Роман</t>
  </si>
  <si>
    <t>СТОЛБОВ Никита</t>
  </si>
  <si>
    <t>2:22.03</t>
  </si>
  <si>
    <t>2:22.92</t>
  </si>
  <si>
    <t>2:23.20</t>
  </si>
  <si>
    <t>2:23.14</t>
  </si>
  <si>
    <t>2:23.19</t>
  </si>
  <si>
    <t>2:23.90</t>
  </si>
  <si>
    <t>2:25.43</t>
  </si>
  <si>
    <t>2:27.00</t>
  </si>
  <si>
    <t>2:29.03</t>
  </si>
  <si>
    <t>2:29.27</t>
  </si>
  <si>
    <t>2:29.10</t>
  </si>
  <si>
    <t>2:29.20</t>
  </si>
  <si>
    <t>2:32.88</t>
  </si>
  <si>
    <t>2:32.81</t>
  </si>
  <si>
    <t>2:32.76</t>
  </si>
  <si>
    <t>2:34.19</t>
  </si>
  <si>
    <t>2:34.72</t>
  </si>
  <si>
    <t>2:34.89</t>
  </si>
  <si>
    <t>2:36.20</t>
  </si>
  <si>
    <t>2:39.80</t>
  </si>
  <si>
    <t>2:44.08</t>
  </si>
  <si>
    <t>2:54.64</t>
  </si>
  <si>
    <t>2:55.70</t>
  </si>
  <si>
    <t>2:58.22</t>
  </si>
  <si>
    <t>3:00.18</t>
  </si>
  <si>
    <t>3:04.75</t>
  </si>
  <si>
    <t>3:09.95</t>
  </si>
  <si>
    <t>DNS</t>
  </si>
  <si>
    <t>26,33,50,50=2:39</t>
  </si>
  <si>
    <t>50,50,50,50=3:20</t>
  </si>
  <si>
    <t>29,36,16,32=1:53</t>
  </si>
  <si>
    <t>31,25,27,13=1:36</t>
  </si>
  <si>
    <t>22,18,30.33=1:43</t>
  </si>
  <si>
    <t>10,12,31.15=1:08</t>
  </si>
  <si>
    <t>14,27,27,26=1:34</t>
  </si>
  <si>
    <t>31.23,28,30=1:52</t>
  </si>
  <si>
    <t>26,13,27,15=1:21</t>
  </si>
  <si>
    <t>43,26,38,37=2:24</t>
  </si>
  <si>
    <t>31,50,43,31=2:35</t>
  </si>
  <si>
    <t>27,20,20,33=1:40</t>
  </si>
  <si>
    <t>13,25,20,13=1:21</t>
  </si>
  <si>
    <t>36,19,23,45=2:03</t>
  </si>
  <si>
    <t>13,22,14,16=1:05</t>
  </si>
  <si>
    <t>15,34,29,18=1:36</t>
  </si>
  <si>
    <t>49,35,33,43=2:40</t>
  </si>
  <si>
    <t>50,50,50,50,=3:20</t>
  </si>
  <si>
    <t>10,21,18.8=0:57</t>
  </si>
  <si>
    <t>33,49,50,50=3:02</t>
  </si>
  <si>
    <t>33,46,37,50=2:46</t>
  </si>
  <si>
    <t>24,29,42,41=2:16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</si>
</sst>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7" fillId="0" borderId="15" xfId="0" applyFont="1" applyBorder="1" applyAlignment="1">
      <alignment horizontal="center" shrinkToFit="1"/>
    </xf>
    <xf numFmtId="0" fontId="52" fillId="0" borderId="15" xfId="0" applyFont="1" applyBorder="1" applyAlignment="1">
      <alignment horizontal="center" shrinkToFit="1"/>
    </xf>
    <xf numFmtId="0" fontId="52" fillId="0" borderId="14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shrinkToFit="1"/>
    </xf>
    <xf numFmtId="0" fontId="31" fillId="0" borderId="15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29" fillId="0" borderId="15" xfId="0" applyFont="1" applyBorder="1" applyAlignment="1">
      <alignment shrinkToFit="1"/>
    </xf>
    <xf numFmtId="0" fontId="57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53" fillId="0" borderId="0" xfId="0" applyFont="1" applyAlignment="1">
      <alignment/>
    </xf>
    <xf numFmtId="0" fontId="5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AA14" sqref="AA14"/>
    </sheetView>
  </sheetViews>
  <sheetFormatPr defaultColWidth="9.140625" defaultRowHeight="15"/>
  <cols>
    <col min="1" max="1" width="2.8515625" style="0" customWidth="1"/>
    <col min="2" max="2" width="8.57421875" style="0" hidden="1" customWidth="1"/>
    <col min="3" max="3" width="21.140625" style="0" customWidth="1"/>
    <col min="4" max="4" width="9.5742187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0039062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8515625" style="0" customWidth="1"/>
    <col min="19" max="19" width="7.00390625" style="0" customWidth="1"/>
    <col min="20" max="20" width="4.140625" style="0" customWidth="1"/>
    <col min="21" max="21" width="2.8515625" style="0" hidden="1" customWidth="1"/>
    <col min="22" max="22" width="4.57421875" style="0" customWidth="1"/>
    <col min="23" max="23" width="4.7109375" style="0" hidden="1" customWidth="1"/>
    <col min="24" max="24" width="3.57421875" style="0" hidden="1" customWidth="1"/>
    <col min="25" max="25" width="13.421875" style="0" customWidth="1"/>
    <col min="26" max="26" width="5.57421875" style="0" hidden="1" customWidth="1"/>
    <col min="33" max="33" width="13.421875" style="0" customWidth="1"/>
  </cols>
  <sheetData>
    <row r="1" spans="1:26" ht="20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0.25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8.75" customHeight="1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21" customHeight="1">
      <c r="A4" s="2"/>
      <c r="B4" s="2"/>
      <c r="C4" s="78" t="s">
        <v>72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9"/>
      <c r="Z4" s="79"/>
    </row>
    <row r="5" spans="1:26" ht="16.5" customHeight="1">
      <c r="A5" s="2"/>
      <c r="B5" s="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3"/>
      <c r="Z5" s="63"/>
    </row>
    <row r="6" spans="1:26" ht="16.5" customHeight="1">
      <c r="A6" s="2"/>
      <c r="B6" s="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3"/>
      <c r="Z6" s="63"/>
    </row>
    <row r="7" spans="1:26" ht="9" customHeight="1">
      <c r="A7" s="2"/>
      <c r="B7" s="2"/>
      <c r="C7" s="36"/>
      <c r="D7" s="47"/>
      <c r="E7" s="36"/>
      <c r="F7" s="36"/>
      <c r="G7" s="36"/>
      <c r="H7" s="36"/>
      <c r="I7" s="49"/>
      <c r="J7" s="49"/>
      <c r="K7" s="49"/>
      <c r="L7" s="54"/>
      <c r="M7" s="53"/>
      <c r="N7" s="36"/>
      <c r="O7" s="36"/>
      <c r="P7" s="36"/>
      <c r="Q7" s="36"/>
      <c r="R7" s="36"/>
      <c r="S7" s="36"/>
      <c r="T7" s="36"/>
      <c r="U7" s="36"/>
      <c r="V7" s="36"/>
      <c r="W7" s="36"/>
      <c r="X7" s="2"/>
      <c r="Y7" s="2"/>
      <c r="Z7" s="2"/>
    </row>
    <row r="8" spans="1:26" ht="12" customHeight="1">
      <c r="A8" s="4" t="s">
        <v>1</v>
      </c>
      <c r="B8" s="4"/>
      <c r="C8" s="4" t="s">
        <v>2</v>
      </c>
      <c r="D8" s="4" t="s">
        <v>33</v>
      </c>
      <c r="E8" s="5" t="s">
        <v>3</v>
      </c>
      <c r="F8" s="5" t="s">
        <v>17</v>
      </c>
      <c r="G8" s="5" t="s">
        <v>9</v>
      </c>
      <c r="H8" s="5" t="s">
        <v>10</v>
      </c>
      <c r="I8" s="5"/>
      <c r="J8" s="5"/>
      <c r="K8" s="5"/>
      <c r="L8" s="5"/>
      <c r="M8" s="5"/>
      <c r="N8" s="4" t="s">
        <v>15</v>
      </c>
      <c r="O8" s="72" t="s">
        <v>5</v>
      </c>
      <c r="P8" s="72"/>
      <c r="Q8" s="72"/>
      <c r="R8" s="72" t="s">
        <v>27</v>
      </c>
      <c r="S8" s="73"/>
      <c r="T8" s="73" t="s">
        <v>61</v>
      </c>
      <c r="U8" s="74"/>
      <c r="V8" s="74"/>
      <c r="W8" s="75"/>
      <c r="X8" s="76"/>
      <c r="Y8" s="77"/>
      <c r="Z8" s="28"/>
    </row>
    <row r="9" spans="1:26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16</v>
      </c>
      <c r="O9" s="7" t="s">
        <v>4</v>
      </c>
      <c r="P9" s="7" t="s">
        <v>6</v>
      </c>
      <c r="Q9" s="7" t="s">
        <v>7</v>
      </c>
      <c r="R9" s="7" t="s">
        <v>4</v>
      </c>
      <c r="S9" s="8" t="s">
        <v>8</v>
      </c>
      <c r="T9" s="7" t="s">
        <v>4</v>
      </c>
      <c r="U9" s="7" t="s">
        <v>6</v>
      </c>
      <c r="V9" s="7" t="s">
        <v>8</v>
      </c>
      <c r="W9" s="7" t="s">
        <v>8</v>
      </c>
      <c r="X9" s="9"/>
      <c r="Y9" s="10" t="s">
        <v>18</v>
      </c>
      <c r="Z9" s="28"/>
    </row>
    <row r="10" spans="1:26" ht="15" customHeight="1">
      <c r="A10" s="31">
        <v>1</v>
      </c>
      <c r="B10" s="11"/>
      <c r="C10" s="66" t="s">
        <v>43</v>
      </c>
      <c r="D10" s="56" t="s">
        <v>24</v>
      </c>
      <c r="E10" s="33" t="s">
        <v>0</v>
      </c>
      <c r="F10" s="57" t="s">
        <v>44</v>
      </c>
      <c r="G10" s="57">
        <v>2001</v>
      </c>
      <c r="H10" s="58" t="s">
        <v>14</v>
      </c>
      <c r="I10" s="12">
        <f>J10*K10</f>
        <v>47.25</v>
      </c>
      <c r="J10" s="12">
        <v>1.5</v>
      </c>
      <c r="K10" s="12">
        <f aca="true" t="shared" si="0" ref="K10:K16">L10*M10</f>
        <v>31.5</v>
      </c>
      <c r="L10" s="12">
        <v>21</v>
      </c>
      <c r="M10" s="12">
        <v>1.5</v>
      </c>
      <c r="N10" s="27">
        <f>O10+R10+T10+Z11</f>
        <v>1107</v>
      </c>
      <c r="O10" s="33">
        <v>268</v>
      </c>
      <c r="P10" s="51"/>
      <c r="Q10" s="12">
        <v>20</v>
      </c>
      <c r="R10" s="38">
        <v>266</v>
      </c>
      <c r="S10" s="50" t="s">
        <v>75</v>
      </c>
      <c r="T10" s="37">
        <v>573</v>
      </c>
      <c r="U10" s="52"/>
      <c r="V10" s="15">
        <v>0.38680555555555557</v>
      </c>
      <c r="W10" s="13"/>
      <c r="X10" s="14"/>
      <c r="Y10" s="34" t="s">
        <v>121</v>
      </c>
      <c r="Z10" s="38"/>
    </row>
    <row r="11" spans="1:26" ht="15" customHeight="1">
      <c r="A11" s="31">
        <v>2</v>
      </c>
      <c r="B11" s="11">
        <f>N10</f>
        <v>1107</v>
      </c>
      <c r="C11" s="61" t="s">
        <v>46</v>
      </c>
      <c r="D11" s="56" t="s">
        <v>32</v>
      </c>
      <c r="E11" s="33" t="s">
        <v>0</v>
      </c>
      <c r="F11" s="57" t="s">
        <v>47</v>
      </c>
      <c r="G11" s="57">
        <v>2001</v>
      </c>
      <c r="H11" s="58" t="s">
        <v>14</v>
      </c>
      <c r="I11" s="12"/>
      <c r="J11" s="12">
        <v>1.5</v>
      </c>
      <c r="K11" s="12">
        <f t="shared" si="0"/>
        <v>28.5</v>
      </c>
      <c r="L11" s="12">
        <v>19</v>
      </c>
      <c r="M11" s="12">
        <v>1.5</v>
      </c>
      <c r="N11" s="27">
        <f>O11+R11+T11+Z12</f>
        <v>1039</v>
      </c>
      <c r="O11" s="33">
        <v>277</v>
      </c>
      <c r="P11" s="51"/>
      <c r="Q11" s="12">
        <v>21</v>
      </c>
      <c r="R11" s="38">
        <v>263</v>
      </c>
      <c r="S11" s="50" t="s">
        <v>80</v>
      </c>
      <c r="T11" s="37">
        <v>499</v>
      </c>
      <c r="U11" s="51"/>
      <c r="V11" s="15">
        <v>0.4381944444444445</v>
      </c>
      <c r="W11" s="15"/>
      <c r="X11" s="16"/>
      <c r="Y11" s="35" t="s">
        <v>118</v>
      </c>
      <c r="Z11" s="38"/>
    </row>
    <row r="12" spans="1:26" ht="15" customHeight="1">
      <c r="A12" s="31">
        <v>3</v>
      </c>
      <c r="B12" s="11">
        <f aca="true" t="shared" si="1" ref="B12:B36">N12</f>
        <v>1026</v>
      </c>
      <c r="C12" s="64" t="s">
        <v>39</v>
      </c>
      <c r="D12" s="56" t="s">
        <v>22</v>
      </c>
      <c r="E12" s="33" t="s">
        <v>0</v>
      </c>
      <c r="F12" s="57" t="s">
        <v>42</v>
      </c>
      <c r="G12" s="57">
        <v>2001</v>
      </c>
      <c r="H12" s="58" t="s">
        <v>14</v>
      </c>
      <c r="I12" s="12">
        <f>J12*K12</f>
        <v>81</v>
      </c>
      <c r="J12" s="12">
        <v>1.5</v>
      </c>
      <c r="K12" s="12">
        <f t="shared" si="0"/>
        <v>54</v>
      </c>
      <c r="L12" s="12">
        <v>36</v>
      </c>
      <c r="M12" s="12">
        <v>1.5</v>
      </c>
      <c r="N12" s="27">
        <f aca="true" t="shared" si="2" ref="N12:N36">O12+R12+T12+Z12</f>
        <v>1026</v>
      </c>
      <c r="O12" s="33">
        <v>232</v>
      </c>
      <c r="P12" s="51"/>
      <c r="Q12" s="12">
        <v>16</v>
      </c>
      <c r="R12" s="38">
        <v>260</v>
      </c>
      <c r="S12" s="50" t="s">
        <v>81</v>
      </c>
      <c r="T12" s="37">
        <v>534</v>
      </c>
      <c r="U12" s="51"/>
      <c r="V12" s="13">
        <v>0.4138888888888889</v>
      </c>
      <c r="W12" s="13"/>
      <c r="X12" s="14"/>
      <c r="Y12" s="34" t="s">
        <v>111</v>
      </c>
      <c r="Z12" s="38"/>
    </row>
    <row r="13" spans="1:26" ht="15" customHeight="1">
      <c r="A13" s="31">
        <v>4</v>
      </c>
      <c r="B13" s="11">
        <f t="shared" si="1"/>
        <v>1002</v>
      </c>
      <c r="C13" s="61" t="s">
        <v>49</v>
      </c>
      <c r="D13" s="56" t="s">
        <v>23</v>
      </c>
      <c r="E13" s="33" t="s">
        <v>0</v>
      </c>
      <c r="F13" s="57" t="s">
        <v>47</v>
      </c>
      <c r="G13" s="57">
        <v>2001</v>
      </c>
      <c r="H13" s="58" t="s">
        <v>14</v>
      </c>
      <c r="I13" s="12">
        <f>J13*K13</f>
        <v>38.25</v>
      </c>
      <c r="J13" s="12">
        <v>1.5</v>
      </c>
      <c r="K13" s="12">
        <f t="shared" si="0"/>
        <v>25.5</v>
      </c>
      <c r="L13" s="12">
        <v>17</v>
      </c>
      <c r="M13" s="12">
        <v>1.5</v>
      </c>
      <c r="N13" s="27">
        <f t="shared" si="2"/>
        <v>1002</v>
      </c>
      <c r="O13" s="33">
        <v>223</v>
      </c>
      <c r="P13" s="51"/>
      <c r="Q13" s="12">
        <v>15</v>
      </c>
      <c r="R13" s="38">
        <v>264</v>
      </c>
      <c r="S13" s="50" t="s">
        <v>79</v>
      </c>
      <c r="T13" s="37">
        <v>515</v>
      </c>
      <c r="U13" s="51"/>
      <c r="V13" s="13">
        <v>0.4270833333333333</v>
      </c>
      <c r="W13" s="13"/>
      <c r="X13" s="14"/>
      <c r="Y13" s="35" t="s">
        <v>117</v>
      </c>
      <c r="Z13" s="38"/>
    </row>
    <row r="14" spans="1:26" ht="15">
      <c r="A14" s="31">
        <v>5</v>
      </c>
      <c r="B14" s="11">
        <f t="shared" si="1"/>
        <v>999</v>
      </c>
      <c r="C14" s="64" t="s">
        <v>40</v>
      </c>
      <c r="D14" s="56" t="s">
        <v>34</v>
      </c>
      <c r="E14" s="33" t="s">
        <v>0</v>
      </c>
      <c r="F14" s="57" t="s">
        <v>42</v>
      </c>
      <c r="G14" s="57">
        <v>2001</v>
      </c>
      <c r="H14" s="58" t="s">
        <v>37</v>
      </c>
      <c r="I14" s="12">
        <f>J14*K14</f>
        <v>56.25</v>
      </c>
      <c r="J14" s="12">
        <v>1.5</v>
      </c>
      <c r="K14" s="12">
        <f t="shared" si="0"/>
        <v>37.5</v>
      </c>
      <c r="L14" s="12">
        <v>25</v>
      </c>
      <c r="M14" s="12">
        <v>1.5</v>
      </c>
      <c r="N14" s="27">
        <f t="shared" si="2"/>
        <v>999</v>
      </c>
      <c r="O14" s="33">
        <v>223</v>
      </c>
      <c r="P14" s="51"/>
      <c r="Q14" s="12">
        <v>15</v>
      </c>
      <c r="R14" s="38">
        <v>252</v>
      </c>
      <c r="S14" s="50" t="s">
        <v>85</v>
      </c>
      <c r="T14" s="37">
        <v>524</v>
      </c>
      <c r="U14" s="51"/>
      <c r="V14" s="13">
        <v>0.42083333333333334</v>
      </c>
      <c r="W14" s="13"/>
      <c r="X14" s="14"/>
      <c r="Y14" s="34" t="s">
        <v>115</v>
      </c>
      <c r="Z14" s="29"/>
    </row>
    <row r="15" spans="1:26" ht="15" customHeight="1">
      <c r="A15" s="31">
        <v>6</v>
      </c>
      <c r="B15" s="11">
        <f>N15</f>
        <v>994</v>
      </c>
      <c r="C15" s="61" t="s">
        <v>51</v>
      </c>
      <c r="D15" s="56" t="s">
        <v>35</v>
      </c>
      <c r="E15" s="33" t="s">
        <v>0</v>
      </c>
      <c r="F15" s="57" t="s">
        <v>47</v>
      </c>
      <c r="G15" s="57">
        <v>2002</v>
      </c>
      <c r="H15" s="58" t="s">
        <v>14</v>
      </c>
      <c r="I15" s="12"/>
      <c r="J15" s="12"/>
      <c r="K15" s="12">
        <f>L15*M15</f>
        <v>18</v>
      </c>
      <c r="L15" s="12">
        <v>12</v>
      </c>
      <c r="M15" s="12">
        <v>1.5</v>
      </c>
      <c r="N15" s="27">
        <f>O15+R15+T15+Z15</f>
        <v>994</v>
      </c>
      <c r="O15" s="33">
        <v>277</v>
      </c>
      <c r="P15" s="51"/>
      <c r="Q15" s="12">
        <v>21</v>
      </c>
      <c r="R15" s="38">
        <v>252</v>
      </c>
      <c r="S15" s="50" t="s">
        <v>83</v>
      </c>
      <c r="T15" s="37">
        <v>465</v>
      </c>
      <c r="U15" s="51"/>
      <c r="V15" s="13">
        <v>0.4618055555555556</v>
      </c>
      <c r="W15" s="13"/>
      <c r="X15" s="14"/>
      <c r="Y15" s="34" t="s">
        <v>108</v>
      </c>
      <c r="Z15" s="29"/>
    </row>
    <row r="16" spans="1:26" ht="15" customHeight="1">
      <c r="A16" s="31">
        <v>7</v>
      </c>
      <c r="B16" s="11">
        <v>993</v>
      </c>
      <c r="C16" s="68" t="s">
        <v>69</v>
      </c>
      <c r="D16" s="56"/>
      <c r="E16" s="33" t="s">
        <v>0</v>
      </c>
      <c r="F16" s="57" t="s">
        <v>42</v>
      </c>
      <c r="G16" s="57">
        <v>2001</v>
      </c>
      <c r="H16" s="58" t="s">
        <v>41</v>
      </c>
      <c r="I16" s="12"/>
      <c r="J16" s="12"/>
      <c r="K16" s="12"/>
      <c r="L16" s="12"/>
      <c r="M16" s="12"/>
      <c r="N16" s="27">
        <f>O16+R16+T16+Z16</f>
        <v>992</v>
      </c>
      <c r="O16" s="33">
        <v>232</v>
      </c>
      <c r="P16" s="51"/>
      <c r="Q16" s="12">
        <v>16</v>
      </c>
      <c r="R16" s="38">
        <v>245</v>
      </c>
      <c r="S16" s="50" t="s">
        <v>88</v>
      </c>
      <c r="T16" s="37">
        <v>515</v>
      </c>
      <c r="U16" s="51"/>
      <c r="V16" s="15">
        <v>0.4270833333333333</v>
      </c>
      <c r="W16" s="15"/>
      <c r="X16" s="16"/>
      <c r="Y16" s="35" t="s">
        <v>109</v>
      </c>
      <c r="Z16" s="29"/>
    </row>
    <row r="17" spans="1:26" ht="15" customHeight="1">
      <c r="A17" s="31">
        <v>8</v>
      </c>
      <c r="B17" s="11">
        <f>N17</f>
        <v>992</v>
      </c>
      <c r="C17" s="61" t="s">
        <v>48</v>
      </c>
      <c r="D17" s="56" t="s">
        <v>31</v>
      </c>
      <c r="E17" s="33" t="s">
        <v>0</v>
      </c>
      <c r="F17" s="57" t="s">
        <v>47</v>
      </c>
      <c r="G17" s="57">
        <v>2001</v>
      </c>
      <c r="H17" s="58" t="s">
        <v>14</v>
      </c>
      <c r="I17" s="12">
        <f>J17*K17</f>
        <v>40.5</v>
      </c>
      <c r="J17" s="12">
        <v>1.5</v>
      </c>
      <c r="K17" s="12">
        <f>L17*M17</f>
        <v>27</v>
      </c>
      <c r="L17" s="12">
        <v>18</v>
      </c>
      <c r="M17" s="12">
        <v>1.5</v>
      </c>
      <c r="N17" s="27">
        <f>O17+R17+T17+Z17</f>
        <v>992</v>
      </c>
      <c r="O17" s="33">
        <v>241</v>
      </c>
      <c r="P17" s="51"/>
      <c r="Q17" s="12">
        <v>17</v>
      </c>
      <c r="R17" s="38">
        <v>256</v>
      </c>
      <c r="S17" s="50" t="s">
        <v>82</v>
      </c>
      <c r="T17" s="37">
        <v>495</v>
      </c>
      <c r="U17" s="51"/>
      <c r="V17" s="15">
        <v>0.44097222222222227</v>
      </c>
      <c r="W17" s="15"/>
      <c r="X17" s="16"/>
      <c r="Y17" s="35" t="s">
        <v>117</v>
      </c>
      <c r="Z17" s="29"/>
    </row>
    <row r="18" spans="1:26" ht="15" customHeight="1">
      <c r="A18" s="31">
        <v>9</v>
      </c>
      <c r="B18" s="11">
        <f>N18</f>
        <v>938</v>
      </c>
      <c r="C18" s="67" t="s">
        <v>52</v>
      </c>
      <c r="D18" s="59" t="s">
        <v>36</v>
      </c>
      <c r="E18" s="33" t="s">
        <v>0</v>
      </c>
      <c r="F18" s="57" t="s">
        <v>47</v>
      </c>
      <c r="G18" s="57">
        <v>2002</v>
      </c>
      <c r="H18" s="58" t="s">
        <v>45</v>
      </c>
      <c r="I18" s="12"/>
      <c r="J18" s="12"/>
      <c r="K18" s="12">
        <f>L18*M18</f>
        <v>3</v>
      </c>
      <c r="L18" s="12">
        <v>2</v>
      </c>
      <c r="M18" s="12">
        <v>1.5</v>
      </c>
      <c r="N18" s="27">
        <f>O18+R18+T18+Z18</f>
        <v>938</v>
      </c>
      <c r="O18" s="33">
        <v>223</v>
      </c>
      <c r="P18" s="51"/>
      <c r="Q18" s="12">
        <v>15</v>
      </c>
      <c r="R18" s="38">
        <v>252</v>
      </c>
      <c r="S18" s="50" t="s">
        <v>86</v>
      </c>
      <c r="T18" s="37">
        <v>463</v>
      </c>
      <c r="U18" s="51"/>
      <c r="V18" s="15">
        <v>0.46319444444444446</v>
      </c>
      <c r="W18" s="15"/>
      <c r="X18" s="16"/>
      <c r="Y18" s="35" t="s">
        <v>105</v>
      </c>
      <c r="Z18" s="29"/>
    </row>
    <row r="19" spans="1:26" ht="15" customHeight="1">
      <c r="A19" s="31">
        <v>10</v>
      </c>
      <c r="B19" s="11">
        <f t="shared" si="1"/>
        <v>933</v>
      </c>
      <c r="C19" s="61" t="s">
        <v>55</v>
      </c>
      <c r="D19" s="56"/>
      <c r="E19" s="33" t="s">
        <v>0</v>
      </c>
      <c r="F19" s="57" t="s">
        <v>47</v>
      </c>
      <c r="G19" s="57">
        <v>2002</v>
      </c>
      <c r="H19" s="58" t="s">
        <v>14</v>
      </c>
      <c r="I19" s="12"/>
      <c r="J19" s="12"/>
      <c r="K19" s="12"/>
      <c r="L19" s="12"/>
      <c r="M19" s="12"/>
      <c r="N19" s="27">
        <f t="shared" si="2"/>
        <v>933</v>
      </c>
      <c r="O19" s="33">
        <v>196</v>
      </c>
      <c r="P19" s="51"/>
      <c r="Q19" s="12">
        <v>12</v>
      </c>
      <c r="R19" s="38">
        <v>264</v>
      </c>
      <c r="S19" s="50" t="s">
        <v>77</v>
      </c>
      <c r="T19" s="37">
        <v>473</v>
      </c>
      <c r="U19" s="51"/>
      <c r="V19" s="13">
        <v>0.45625</v>
      </c>
      <c r="W19" s="15"/>
      <c r="X19" s="16"/>
      <c r="Y19" s="35" t="s">
        <v>106</v>
      </c>
      <c r="Z19" s="29"/>
    </row>
    <row r="20" spans="1:26" ht="15" customHeight="1">
      <c r="A20" s="31">
        <v>11</v>
      </c>
      <c r="B20" s="11">
        <f t="shared" si="1"/>
        <v>902</v>
      </c>
      <c r="C20" s="61" t="s">
        <v>64</v>
      </c>
      <c r="D20" s="56"/>
      <c r="E20" s="33" t="s">
        <v>20</v>
      </c>
      <c r="F20" s="57" t="s">
        <v>21</v>
      </c>
      <c r="G20" s="57">
        <v>2001</v>
      </c>
      <c r="H20" s="58" t="s">
        <v>14</v>
      </c>
      <c r="I20" s="12"/>
      <c r="J20" s="12"/>
      <c r="K20" s="12"/>
      <c r="L20" s="12"/>
      <c r="M20" s="12"/>
      <c r="N20" s="27">
        <f t="shared" si="2"/>
        <v>902</v>
      </c>
      <c r="O20" s="33">
        <v>169</v>
      </c>
      <c r="P20" s="51"/>
      <c r="Q20" s="12">
        <v>9</v>
      </c>
      <c r="R20" s="38">
        <v>231</v>
      </c>
      <c r="S20" s="50" t="s">
        <v>94</v>
      </c>
      <c r="T20" s="37">
        <v>502</v>
      </c>
      <c r="U20" s="51"/>
      <c r="V20" s="13">
        <v>0.4361111111111111</v>
      </c>
      <c r="W20" s="15"/>
      <c r="X20" s="16"/>
      <c r="Y20" s="34" t="s">
        <v>115</v>
      </c>
      <c r="Z20" s="29"/>
    </row>
    <row r="21" spans="1:26" ht="15" customHeight="1">
      <c r="A21" s="31">
        <v>12</v>
      </c>
      <c r="B21" s="11">
        <f t="shared" si="1"/>
        <v>888</v>
      </c>
      <c r="C21" s="61" t="s">
        <v>63</v>
      </c>
      <c r="D21" s="56"/>
      <c r="E21" s="33" t="s">
        <v>20</v>
      </c>
      <c r="F21" s="57" t="s">
        <v>21</v>
      </c>
      <c r="G21" s="57">
        <v>2001</v>
      </c>
      <c r="H21" s="58" t="s">
        <v>14</v>
      </c>
      <c r="I21" s="12"/>
      <c r="J21" s="12"/>
      <c r="K21" s="12"/>
      <c r="L21" s="12"/>
      <c r="M21" s="12"/>
      <c r="N21" s="27">
        <f t="shared" si="2"/>
        <v>888</v>
      </c>
      <c r="O21" s="33">
        <v>205</v>
      </c>
      <c r="P21" s="51"/>
      <c r="Q21" s="12">
        <v>13</v>
      </c>
      <c r="R21" s="38">
        <v>245</v>
      </c>
      <c r="S21" s="50" t="s">
        <v>87</v>
      </c>
      <c r="T21" s="37">
        <v>438</v>
      </c>
      <c r="U21" s="51"/>
      <c r="V21" s="15">
        <v>0.48055555555555557</v>
      </c>
      <c r="W21" s="15"/>
      <c r="X21" s="16"/>
      <c r="Y21" s="35" t="s">
        <v>113</v>
      </c>
      <c r="Z21" s="29"/>
    </row>
    <row r="22" spans="1:26" ht="15" customHeight="1">
      <c r="A22" s="31">
        <v>13</v>
      </c>
      <c r="B22" s="11">
        <f t="shared" si="1"/>
        <v>859</v>
      </c>
      <c r="C22" s="67" t="s">
        <v>50</v>
      </c>
      <c r="D22" s="56" t="s">
        <v>30</v>
      </c>
      <c r="E22" s="33" t="s">
        <v>0</v>
      </c>
      <c r="F22" s="57" t="s">
        <v>47</v>
      </c>
      <c r="G22" s="57">
        <v>2001</v>
      </c>
      <c r="H22" s="58" t="s">
        <v>45</v>
      </c>
      <c r="I22" s="12">
        <f>J22*K22</f>
        <v>29.25</v>
      </c>
      <c r="J22" s="12">
        <v>1.5</v>
      </c>
      <c r="K22" s="12">
        <f>L22*M22</f>
        <v>19.5</v>
      </c>
      <c r="L22" s="12">
        <v>13</v>
      </c>
      <c r="M22" s="12">
        <v>1.5</v>
      </c>
      <c r="N22" s="27">
        <f t="shared" si="2"/>
        <v>859</v>
      </c>
      <c r="O22" s="33">
        <v>151</v>
      </c>
      <c r="P22" s="51"/>
      <c r="Q22" s="12">
        <v>7</v>
      </c>
      <c r="R22" s="38">
        <v>242</v>
      </c>
      <c r="S22" s="50" t="s">
        <v>90</v>
      </c>
      <c r="T22" s="37">
        <v>466</v>
      </c>
      <c r="U22" s="51"/>
      <c r="V22" s="15">
        <v>0.4611111111111111</v>
      </c>
      <c r="W22" s="15"/>
      <c r="X22" s="16"/>
      <c r="Y22" s="35" t="s">
        <v>107</v>
      </c>
      <c r="Z22" s="38"/>
    </row>
    <row r="23" spans="1:26" ht="15" customHeight="1">
      <c r="A23" s="31">
        <v>14</v>
      </c>
      <c r="B23" s="11">
        <f t="shared" si="1"/>
        <v>843</v>
      </c>
      <c r="C23" s="64" t="s">
        <v>59</v>
      </c>
      <c r="D23" s="56"/>
      <c r="E23" s="33" t="s">
        <v>0</v>
      </c>
      <c r="F23" s="57" t="s">
        <v>47</v>
      </c>
      <c r="G23" s="57">
        <v>2002</v>
      </c>
      <c r="H23" s="58" t="s">
        <v>45</v>
      </c>
      <c r="I23" s="12"/>
      <c r="J23" s="12"/>
      <c r="K23" s="12"/>
      <c r="L23" s="12"/>
      <c r="M23" s="12"/>
      <c r="N23" s="27">
        <f t="shared" si="2"/>
        <v>843</v>
      </c>
      <c r="O23" s="33">
        <v>223</v>
      </c>
      <c r="P23" s="51"/>
      <c r="Q23" s="12">
        <v>15</v>
      </c>
      <c r="R23" s="38">
        <v>245</v>
      </c>
      <c r="S23" s="50" t="s">
        <v>89</v>
      </c>
      <c r="T23" s="37">
        <v>375</v>
      </c>
      <c r="U23" s="51"/>
      <c r="V23" s="15">
        <v>0.5243055555555556</v>
      </c>
      <c r="W23" s="15"/>
      <c r="X23" s="16"/>
      <c r="Y23" s="35" t="s">
        <v>124</v>
      </c>
      <c r="Z23" s="29"/>
    </row>
    <row r="24" spans="1:26" ht="15" customHeight="1">
      <c r="A24" s="31">
        <v>15</v>
      </c>
      <c r="B24" s="11">
        <f t="shared" si="1"/>
        <v>832</v>
      </c>
      <c r="C24" s="61" t="s">
        <v>65</v>
      </c>
      <c r="D24" s="56"/>
      <c r="E24" s="33" t="s">
        <v>20</v>
      </c>
      <c r="F24" s="57" t="s">
        <v>21</v>
      </c>
      <c r="G24" s="57">
        <v>2002</v>
      </c>
      <c r="H24" s="58" t="s">
        <v>41</v>
      </c>
      <c r="I24" s="12"/>
      <c r="J24" s="12"/>
      <c r="K24" s="12"/>
      <c r="L24" s="12"/>
      <c r="M24" s="12"/>
      <c r="N24" s="27">
        <f t="shared" si="2"/>
        <v>832</v>
      </c>
      <c r="O24" s="33">
        <v>160</v>
      </c>
      <c r="P24" s="51"/>
      <c r="Q24" s="12">
        <v>8</v>
      </c>
      <c r="R24" s="38">
        <v>265</v>
      </c>
      <c r="S24" s="50" t="s">
        <v>76</v>
      </c>
      <c r="T24" s="37">
        <v>407</v>
      </c>
      <c r="U24" s="51"/>
      <c r="V24" s="15">
        <v>0.5020833333333333</v>
      </c>
      <c r="W24" s="15"/>
      <c r="X24" s="16"/>
      <c r="Y24" s="35" t="s">
        <v>116</v>
      </c>
      <c r="Z24" s="29"/>
    </row>
    <row r="25" spans="1:26" ht="15" customHeight="1">
      <c r="A25" s="31">
        <v>16</v>
      </c>
      <c r="B25" s="11">
        <f t="shared" si="1"/>
        <v>823</v>
      </c>
      <c r="C25" s="61" t="s">
        <v>57</v>
      </c>
      <c r="D25" s="56" t="s">
        <v>26</v>
      </c>
      <c r="E25" s="33" t="s">
        <v>0</v>
      </c>
      <c r="F25" s="57" t="s">
        <v>47</v>
      </c>
      <c r="G25" s="57">
        <v>2002</v>
      </c>
      <c r="H25" s="58" t="s">
        <v>45</v>
      </c>
      <c r="I25" s="12">
        <f>J25*K25</f>
        <v>15.75</v>
      </c>
      <c r="J25" s="12">
        <v>1.5</v>
      </c>
      <c r="K25" s="12">
        <f>L25*M25</f>
        <v>10.5</v>
      </c>
      <c r="L25" s="12">
        <v>7</v>
      </c>
      <c r="M25" s="12">
        <v>1.5</v>
      </c>
      <c r="N25" s="27">
        <f t="shared" si="2"/>
        <v>823</v>
      </c>
      <c r="O25" s="33">
        <v>223</v>
      </c>
      <c r="P25" s="51"/>
      <c r="Q25" s="12">
        <v>15</v>
      </c>
      <c r="R25" s="38">
        <v>238</v>
      </c>
      <c r="S25" s="50" t="s">
        <v>93</v>
      </c>
      <c r="T25" s="37">
        <v>362</v>
      </c>
      <c r="U25" s="51"/>
      <c r="V25" s="15">
        <v>0.5333333333333333</v>
      </c>
      <c r="W25" s="15"/>
      <c r="X25" s="16"/>
      <c r="Y25" s="35" t="s">
        <v>112</v>
      </c>
      <c r="Z25" s="29"/>
    </row>
    <row r="26" spans="1:26" ht="15" customHeight="1">
      <c r="A26" s="31">
        <v>17</v>
      </c>
      <c r="B26" s="11">
        <f t="shared" si="1"/>
        <v>822</v>
      </c>
      <c r="C26" s="61" t="s">
        <v>53</v>
      </c>
      <c r="D26" s="56" t="s">
        <v>25</v>
      </c>
      <c r="E26" s="33" t="s">
        <v>0</v>
      </c>
      <c r="F26" s="57" t="s">
        <v>47</v>
      </c>
      <c r="G26" s="57">
        <v>2002</v>
      </c>
      <c r="H26" s="58" t="s">
        <v>45</v>
      </c>
      <c r="I26" s="12">
        <f>J26*K26</f>
        <v>18</v>
      </c>
      <c r="J26" s="12">
        <v>1.5</v>
      </c>
      <c r="K26" s="12">
        <f>L26*M26</f>
        <v>12</v>
      </c>
      <c r="L26" s="12">
        <v>8</v>
      </c>
      <c r="M26" s="12">
        <v>1.5</v>
      </c>
      <c r="N26" s="27">
        <f t="shared" si="2"/>
        <v>822</v>
      </c>
      <c r="O26" s="33">
        <v>205</v>
      </c>
      <c r="P26" s="51"/>
      <c r="Q26" s="12">
        <v>13</v>
      </c>
      <c r="R26" s="38">
        <v>222</v>
      </c>
      <c r="S26" s="50" t="s">
        <v>95</v>
      </c>
      <c r="T26" s="37">
        <v>395</v>
      </c>
      <c r="U26" s="51"/>
      <c r="V26" s="15">
        <v>0.5104166666666666</v>
      </c>
      <c r="W26" s="15"/>
      <c r="X26" s="16"/>
      <c r="Y26" s="35" t="s">
        <v>110</v>
      </c>
      <c r="Z26" s="29"/>
    </row>
    <row r="27" spans="1:26" ht="15" customHeight="1">
      <c r="A27" s="31">
        <v>18</v>
      </c>
      <c r="B27" s="11">
        <f t="shared" si="1"/>
        <v>795</v>
      </c>
      <c r="C27" s="61" t="s">
        <v>54</v>
      </c>
      <c r="D27" s="60"/>
      <c r="E27" s="33" t="s">
        <v>0</v>
      </c>
      <c r="F27" s="57" t="s">
        <v>47</v>
      </c>
      <c r="G27" s="57">
        <v>2002</v>
      </c>
      <c r="H27" s="58" t="s">
        <v>45</v>
      </c>
      <c r="I27" s="12"/>
      <c r="J27" s="12"/>
      <c r="K27" s="12"/>
      <c r="L27" s="12"/>
      <c r="M27" s="12"/>
      <c r="N27" s="27">
        <f t="shared" si="2"/>
        <v>795</v>
      </c>
      <c r="O27" s="33">
        <v>160</v>
      </c>
      <c r="P27" s="51"/>
      <c r="Q27" s="12">
        <v>8</v>
      </c>
      <c r="R27" s="38">
        <v>241</v>
      </c>
      <c r="S27" s="50" t="s">
        <v>92</v>
      </c>
      <c r="T27" s="37">
        <v>394</v>
      </c>
      <c r="U27" s="51"/>
      <c r="V27" s="15">
        <v>0.5111111111111112</v>
      </c>
      <c r="W27" s="15"/>
      <c r="X27" s="16"/>
      <c r="Y27" s="35" t="s">
        <v>120</v>
      </c>
      <c r="Z27" s="29"/>
    </row>
    <row r="28" spans="1:26" ht="15" customHeight="1">
      <c r="A28" s="31">
        <v>19</v>
      </c>
      <c r="B28" s="11">
        <f t="shared" si="1"/>
        <v>784</v>
      </c>
      <c r="C28" s="61" t="s">
        <v>62</v>
      </c>
      <c r="D28" s="65"/>
      <c r="E28" s="33" t="s">
        <v>0</v>
      </c>
      <c r="F28" s="57" t="s">
        <v>47</v>
      </c>
      <c r="G28" s="57">
        <v>2001</v>
      </c>
      <c r="H28" s="58" t="s">
        <v>45</v>
      </c>
      <c r="I28" s="12"/>
      <c r="J28" s="12"/>
      <c r="K28" s="12"/>
      <c r="L28" s="12"/>
      <c r="M28" s="12"/>
      <c r="N28" s="27">
        <f t="shared" si="2"/>
        <v>784</v>
      </c>
      <c r="O28" s="33">
        <v>160</v>
      </c>
      <c r="P28" s="51"/>
      <c r="Q28" s="12">
        <v>8</v>
      </c>
      <c r="R28" s="38">
        <v>201</v>
      </c>
      <c r="S28" s="50" t="s">
        <v>96</v>
      </c>
      <c r="T28" s="37">
        <v>423</v>
      </c>
      <c r="U28" s="51"/>
      <c r="V28" s="15">
        <v>0.4909722222222222</v>
      </c>
      <c r="W28" s="15"/>
      <c r="X28" s="16"/>
      <c r="Y28" s="35" t="s">
        <v>114</v>
      </c>
      <c r="Z28" s="29"/>
    </row>
    <row r="29" spans="1:26" ht="15" customHeight="1">
      <c r="A29" s="31">
        <v>20</v>
      </c>
      <c r="B29" s="11">
        <f t="shared" si="1"/>
        <v>783</v>
      </c>
      <c r="C29" s="61" t="s">
        <v>67</v>
      </c>
      <c r="D29" s="60"/>
      <c r="E29" s="33" t="s">
        <v>20</v>
      </c>
      <c r="F29" s="57" t="s">
        <v>21</v>
      </c>
      <c r="G29" s="57">
        <v>2002</v>
      </c>
      <c r="H29" s="58" t="s">
        <v>41</v>
      </c>
      <c r="I29" s="12"/>
      <c r="J29" s="12"/>
      <c r="K29" s="12"/>
      <c r="L29" s="12"/>
      <c r="M29" s="12"/>
      <c r="N29" s="27">
        <f t="shared" si="2"/>
        <v>783</v>
      </c>
      <c r="O29" s="33">
        <v>196</v>
      </c>
      <c r="P29" s="51"/>
      <c r="Q29" s="12">
        <v>12</v>
      </c>
      <c r="R29" s="38">
        <v>241</v>
      </c>
      <c r="S29" s="50" t="s">
        <v>91</v>
      </c>
      <c r="T29" s="37">
        <v>346</v>
      </c>
      <c r="U29" s="51"/>
      <c r="V29" s="15">
        <v>0.5444444444444444</v>
      </c>
      <c r="W29" s="15"/>
      <c r="X29" s="16"/>
      <c r="Y29" s="35" t="s">
        <v>103</v>
      </c>
      <c r="Z29" s="29"/>
    </row>
    <row r="30" spans="1:26" ht="15" customHeight="1">
      <c r="A30" s="31">
        <v>21</v>
      </c>
      <c r="B30" s="11">
        <f t="shared" si="1"/>
        <v>777</v>
      </c>
      <c r="C30" s="61" t="s">
        <v>56</v>
      </c>
      <c r="D30" s="60"/>
      <c r="E30" s="33" t="s">
        <v>0</v>
      </c>
      <c r="F30" s="57" t="s">
        <v>47</v>
      </c>
      <c r="G30" s="57">
        <v>2002</v>
      </c>
      <c r="H30" s="58" t="s">
        <v>45</v>
      </c>
      <c r="I30" s="12"/>
      <c r="J30" s="12"/>
      <c r="K30" s="12"/>
      <c r="L30" s="12"/>
      <c r="M30" s="12"/>
      <c r="N30" s="27">
        <f t="shared" si="2"/>
        <v>777</v>
      </c>
      <c r="O30" s="33">
        <v>160</v>
      </c>
      <c r="P30" s="51"/>
      <c r="Q30" s="12">
        <v>8</v>
      </c>
      <c r="R30" s="38">
        <v>252</v>
      </c>
      <c r="S30" s="50" t="s">
        <v>84</v>
      </c>
      <c r="T30" s="37">
        <v>365</v>
      </c>
      <c r="U30" s="51"/>
      <c r="V30" s="15">
        <v>0.53125</v>
      </c>
      <c r="W30" s="15"/>
      <c r="X30" s="16"/>
      <c r="Y30" s="35" t="s">
        <v>122</v>
      </c>
      <c r="Z30" s="29"/>
    </row>
    <row r="31" spans="1:26" ht="15" customHeight="1">
      <c r="A31" s="31">
        <v>22</v>
      </c>
      <c r="B31" s="11">
        <f t="shared" si="1"/>
        <v>767</v>
      </c>
      <c r="C31" s="61" t="s">
        <v>66</v>
      </c>
      <c r="D31" s="60"/>
      <c r="E31" s="33" t="s">
        <v>20</v>
      </c>
      <c r="F31" s="57" t="s">
        <v>21</v>
      </c>
      <c r="G31" s="57">
        <v>2001</v>
      </c>
      <c r="H31" s="58" t="s">
        <v>41</v>
      </c>
      <c r="I31" s="12"/>
      <c r="J31" s="12"/>
      <c r="K31" s="12"/>
      <c r="L31" s="12"/>
      <c r="M31" s="12"/>
      <c r="N31" s="27">
        <f t="shared" si="2"/>
        <v>767</v>
      </c>
      <c r="O31" s="33">
        <v>187</v>
      </c>
      <c r="P31" s="51"/>
      <c r="Q31" s="12">
        <v>11</v>
      </c>
      <c r="R31" s="38">
        <v>171</v>
      </c>
      <c r="S31" s="50" t="s">
        <v>101</v>
      </c>
      <c r="T31" s="37">
        <v>409</v>
      </c>
      <c r="U31" s="51"/>
      <c r="V31" s="15">
        <v>0.5006944444444444</v>
      </c>
      <c r="W31" s="15"/>
      <c r="X31" s="16"/>
      <c r="Y31" s="35" t="s">
        <v>119</v>
      </c>
      <c r="Z31" s="29"/>
    </row>
    <row r="32" spans="1:26" ht="15" customHeight="1">
      <c r="A32" s="31">
        <v>23</v>
      </c>
      <c r="B32" s="11">
        <f t="shared" si="1"/>
        <v>657</v>
      </c>
      <c r="C32" s="61" t="s">
        <v>58</v>
      </c>
      <c r="D32" s="60" t="s">
        <v>29</v>
      </c>
      <c r="E32" s="33" t="s">
        <v>0</v>
      </c>
      <c r="F32" s="57" t="s">
        <v>47</v>
      </c>
      <c r="G32" s="57">
        <v>2002</v>
      </c>
      <c r="H32" s="58" t="s">
        <v>41</v>
      </c>
      <c r="I32" s="12">
        <f>J32*K32</f>
        <v>13.5</v>
      </c>
      <c r="J32" s="12">
        <v>1.5</v>
      </c>
      <c r="K32" s="12">
        <f>L32*M32</f>
        <v>9</v>
      </c>
      <c r="L32" s="12">
        <v>6</v>
      </c>
      <c r="M32" s="12">
        <v>1.5</v>
      </c>
      <c r="N32" s="27">
        <f t="shared" si="2"/>
        <v>657</v>
      </c>
      <c r="O32" s="33">
        <v>115</v>
      </c>
      <c r="P32" s="51"/>
      <c r="Q32" s="12">
        <v>3</v>
      </c>
      <c r="R32" s="38">
        <v>194</v>
      </c>
      <c r="S32" s="50" t="s">
        <v>98</v>
      </c>
      <c r="T32" s="37">
        <v>348</v>
      </c>
      <c r="U32" s="51"/>
      <c r="V32" s="15">
        <v>0.5430555555555555</v>
      </c>
      <c r="W32" s="15"/>
      <c r="X32" s="16"/>
      <c r="Y32" s="35" t="s">
        <v>104</v>
      </c>
      <c r="Z32" s="29"/>
    </row>
    <row r="33" spans="1:26" ht="15" customHeight="1">
      <c r="A33" s="31">
        <v>24</v>
      </c>
      <c r="B33" s="11">
        <f t="shared" si="1"/>
        <v>645</v>
      </c>
      <c r="C33" s="61" t="s">
        <v>68</v>
      </c>
      <c r="D33" s="60"/>
      <c r="E33" s="33" t="s">
        <v>20</v>
      </c>
      <c r="F33" s="57" t="s">
        <v>21</v>
      </c>
      <c r="G33" s="57">
        <v>2002</v>
      </c>
      <c r="H33" s="58" t="s">
        <v>41</v>
      </c>
      <c r="I33" s="12"/>
      <c r="J33" s="12"/>
      <c r="K33" s="12"/>
      <c r="L33" s="12"/>
      <c r="M33" s="12"/>
      <c r="N33" s="27">
        <f t="shared" si="2"/>
        <v>645</v>
      </c>
      <c r="O33" s="33">
        <v>196</v>
      </c>
      <c r="P33" s="51"/>
      <c r="Q33" s="12">
        <v>12</v>
      </c>
      <c r="R33" s="38">
        <v>199</v>
      </c>
      <c r="S33" s="50" t="s">
        <v>97</v>
      </c>
      <c r="T33" s="37">
        <v>250</v>
      </c>
      <c r="U33" s="51"/>
      <c r="V33" s="15">
        <v>0.611111111111111</v>
      </c>
      <c r="W33" s="15"/>
      <c r="X33" s="16"/>
      <c r="Y33" s="35" t="s">
        <v>123</v>
      </c>
      <c r="Z33" s="29"/>
    </row>
    <row r="34" spans="1:26" ht="15" customHeight="1">
      <c r="A34" s="31">
        <v>25</v>
      </c>
      <c r="B34" s="11">
        <f t="shared" si="1"/>
        <v>628</v>
      </c>
      <c r="C34" s="64" t="s">
        <v>60</v>
      </c>
      <c r="D34" s="60"/>
      <c r="E34" s="33" t="s">
        <v>0</v>
      </c>
      <c r="F34" s="57" t="s">
        <v>47</v>
      </c>
      <c r="G34" s="57">
        <v>2001</v>
      </c>
      <c r="H34" s="58" t="s">
        <v>45</v>
      </c>
      <c r="I34" s="12"/>
      <c r="J34" s="12"/>
      <c r="K34" s="12"/>
      <c r="L34" s="12"/>
      <c r="M34" s="12"/>
      <c r="N34" s="27">
        <f t="shared" si="2"/>
        <v>628</v>
      </c>
      <c r="O34" s="33">
        <v>205</v>
      </c>
      <c r="P34" s="51"/>
      <c r="Q34" s="12">
        <v>13</v>
      </c>
      <c r="R34" s="38">
        <v>181</v>
      </c>
      <c r="S34" s="50" t="s">
        <v>100</v>
      </c>
      <c r="T34" s="37">
        <v>242</v>
      </c>
      <c r="U34" s="51"/>
      <c r="V34" s="15">
        <v>0.6166666666666667</v>
      </c>
      <c r="W34" s="15"/>
      <c r="X34" s="16"/>
      <c r="Y34" s="35" t="s">
        <v>120</v>
      </c>
      <c r="Z34" s="29"/>
    </row>
    <row r="35" spans="1:26" ht="15" customHeight="1">
      <c r="A35" s="31">
        <v>26</v>
      </c>
      <c r="B35" s="11">
        <f t="shared" si="1"/>
        <v>600</v>
      </c>
      <c r="C35" s="61" t="s">
        <v>73</v>
      </c>
      <c r="D35" s="60"/>
      <c r="E35" s="33" t="s">
        <v>0</v>
      </c>
      <c r="F35" s="57" t="s">
        <v>47</v>
      </c>
      <c r="G35" s="57">
        <v>2002</v>
      </c>
      <c r="H35" s="58" t="s">
        <v>41</v>
      </c>
      <c r="I35" s="12"/>
      <c r="J35" s="12"/>
      <c r="K35" s="12"/>
      <c r="L35" s="12"/>
      <c r="M35" s="12"/>
      <c r="N35" s="27">
        <f t="shared" si="2"/>
        <v>600</v>
      </c>
      <c r="O35" s="33">
        <v>97</v>
      </c>
      <c r="P35" s="51"/>
      <c r="Q35" s="12">
        <v>1</v>
      </c>
      <c r="R35" s="38">
        <v>190</v>
      </c>
      <c r="S35" s="50" t="s">
        <v>99</v>
      </c>
      <c r="T35" s="37">
        <v>313</v>
      </c>
      <c r="U35" s="51"/>
      <c r="V35" s="15">
        <v>0.5673611111111111</v>
      </c>
      <c r="W35" s="15"/>
      <c r="X35" s="16"/>
      <c r="Y35" s="35" t="s">
        <v>120</v>
      </c>
      <c r="Z35" s="29"/>
    </row>
    <row r="36" spans="1:26" ht="15" customHeight="1">
      <c r="A36" s="31">
        <v>29</v>
      </c>
      <c r="B36" s="11">
        <f t="shared" si="1"/>
        <v>264</v>
      </c>
      <c r="C36" s="66" t="s">
        <v>74</v>
      </c>
      <c r="D36" s="60"/>
      <c r="E36" s="33" t="s">
        <v>0</v>
      </c>
      <c r="F36" s="57" t="s">
        <v>47</v>
      </c>
      <c r="G36" s="57">
        <v>2003</v>
      </c>
      <c r="H36" s="58" t="s">
        <v>14</v>
      </c>
      <c r="I36" s="12"/>
      <c r="J36" s="12"/>
      <c r="K36" s="12"/>
      <c r="L36" s="12"/>
      <c r="M36" s="12"/>
      <c r="N36" s="27">
        <f t="shared" si="2"/>
        <v>264</v>
      </c>
      <c r="O36" s="33"/>
      <c r="P36" s="51"/>
      <c r="Q36" s="12" t="s">
        <v>102</v>
      </c>
      <c r="R36" s="38">
        <v>264</v>
      </c>
      <c r="S36" s="50" t="s">
        <v>78</v>
      </c>
      <c r="T36" s="37"/>
      <c r="U36" s="51"/>
      <c r="V36" s="15" t="s">
        <v>102</v>
      </c>
      <c r="W36" s="15"/>
      <c r="X36" s="16"/>
      <c r="Y36" s="35"/>
      <c r="Z36" s="29"/>
    </row>
    <row r="37" spans="1:5" ht="15" customHeight="1">
      <c r="A37" s="31"/>
      <c r="E37" t="s">
        <v>28</v>
      </c>
    </row>
    <row r="38" spans="1:26" ht="15" customHeight="1">
      <c r="A38" s="32"/>
      <c r="B38" s="11"/>
      <c r="C38" s="39"/>
      <c r="D38" s="48"/>
      <c r="E38" s="40"/>
      <c r="F38" s="41"/>
      <c r="G38" s="41"/>
      <c r="H38" s="41"/>
      <c r="I38" s="41"/>
      <c r="J38" s="41"/>
      <c r="K38" s="41"/>
      <c r="L38" s="41"/>
      <c r="M38" s="41"/>
      <c r="N38" s="42"/>
      <c r="O38" s="32"/>
      <c r="P38" s="41"/>
      <c r="Q38" s="41"/>
      <c r="R38" s="32"/>
      <c r="S38" s="43"/>
      <c r="T38" s="40"/>
      <c r="U38" s="41"/>
      <c r="V38" s="44"/>
      <c r="W38" s="44"/>
      <c r="X38" s="45"/>
      <c r="Y38" s="46"/>
      <c r="Z38" s="32"/>
    </row>
    <row r="39" spans="1:26" ht="15" customHeight="1">
      <c r="A39" s="32"/>
      <c r="B39" s="11"/>
      <c r="C39" s="39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2"/>
      <c r="O39" s="32"/>
      <c r="P39" s="41"/>
      <c r="Q39" s="41"/>
      <c r="R39" s="32"/>
      <c r="S39" s="43"/>
      <c r="T39" s="41"/>
      <c r="U39" s="41"/>
      <c r="V39" s="44"/>
      <c r="W39" s="44"/>
      <c r="X39" s="45"/>
      <c r="Y39" s="46"/>
      <c r="Z39" s="32"/>
    </row>
    <row r="40" spans="1:26" ht="15" customHeight="1">
      <c r="A40" s="32"/>
      <c r="B40" s="11"/>
      <c r="C40" s="21" t="s">
        <v>11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42"/>
      <c r="O40" s="32"/>
      <c r="P40" s="41"/>
      <c r="Q40" s="41"/>
      <c r="R40" s="69" t="s">
        <v>19</v>
      </c>
      <c r="S40" s="69"/>
      <c r="T40" s="69"/>
      <c r="U40" s="41"/>
      <c r="V40" s="44"/>
      <c r="W40" s="44"/>
      <c r="X40" s="45"/>
      <c r="Y40" s="46"/>
      <c r="Z40" s="32"/>
    </row>
    <row r="41" spans="1:26" ht="15" customHeight="1">
      <c r="A41" s="32"/>
      <c r="B41" s="11"/>
      <c r="C41" s="21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42"/>
      <c r="O41" s="32"/>
      <c r="P41" s="41"/>
      <c r="Q41" s="41"/>
      <c r="R41" s="55"/>
      <c r="S41" s="55"/>
      <c r="T41" s="55"/>
      <c r="U41" s="41"/>
      <c r="V41" s="44"/>
      <c r="W41" s="44"/>
      <c r="X41" s="45"/>
      <c r="Y41" s="46"/>
      <c r="Z41" s="32"/>
    </row>
    <row r="42" spans="1:26" ht="18.75" customHeight="1">
      <c r="A42" s="18"/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3"/>
      <c r="O42" s="24"/>
      <c r="P42" s="23"/>
      <c r="Q42" s="23"/>
      <c r="R42" s="69"/>
      <c r="S42" s="69"/>
      <c r="T42" s="69"/>
      <c r="U42" s="23"/>
      <c r="V42" s="23"/>
      <c r="W42" s="19"/>
      <c r="X42" s="17"/>
      <c r="Y42" s="17"/>
      <c r="Z42" s="17"/>
    </row>
    <row r="43" spans="1:26" ht="13.5" customHeight="1">
      <c r="A43" s="17"/>
      <c r="B43" s="17"/>
      <c r="C43" s="21" t="s">
        <v>12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69" t="s">
        <v>13</v>
      </c>
      <c r="S43" s="69"/>
      <c r="T43" s="69"/>
      <c r="U43" s="25"/>
      <c r="V43" s="25"/>
      <c r="W43" s="17"/>
      <c r="X43" s="17"/>
      <c r="Y43" s="17"/>
      <c r="Z43" s="17"/>
    </row>
    <row r="44" spans="1:26" ht="13.5" customHeight="1">
      <c r="A44" s="17"/>
      <c r="B44" s="1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69"/>
      <c r="S44" s="69"/>
      <c r="T44" s="69"/>
      <c r="U44" s="26"/>
      <c r="V44" s="26"/>
      <c r="W44" s="17"/>
      <c r="X44" s="17"/>
      <c r="Y44" s="17"/>
      <c r="Z44" s="17"/>
    </row>
    <row r="45" spans="1:26" ht="12.75" customHeight="1">
      <c r="A45" s="17"/>
      <c r="B45" s="1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69"/>
      <c r="S45" s="69"/>
      <c r="T45" s="69"/>
      <c r="U45" s="69"/>
      <c r="V45" s="25"/>
      <c r="W45" s="17"/>
      <c r="X45" s="17"/>
      <c r="Y45" s="17"/>
      <c r="Z45" s="17"/>
    </row>
    <row r="46" spans="1:26" ht="15.75" customHeight="1">
      <c r="A46" s="17"/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  <c r="O46" s="21"/>
      <c r="P46" s="21"/>
      <c r="Q46" s="21"/>
      <c r="R46" s="69"/>
      <c r="S46" s="69"/>
      <c r="T46" s="69"/>
      <c r="U46" s="69"/>
      <c r="V46" s="30"/>
      <c r="W46" s="17"/>
      <c r="X46" s="17"/>
      <c r="Y46" s="17"/>
      <c r="Z46" s="17"/>
    </row>
    <row r="47" spans="1:26" ht="12" customHeight="1">
      <c r="A47" s="17"/>
      <c r="B47" s="1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71"/>
      <c r="S47" s="71"/>
      <c r="T47" s="71"/>
      <c r="U47" s="20"/>
      <c r="V47" s="20"/>
      <c r="W47" s="17"/>
      <c r="X47" s="17"/>
      <c r="Y47" s="17"/>
      <c r="Z47" s="17"/>
    </row>
    <row r="48" spans="1:26" ht="15">
      <c r="A48" s="3"/>
      <c r="B48" s="3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4:20" ht="15">
      <c r="N49" s="1"/>
      <c r="O49" s="1"/>
      <c r="P49" s="1"/>
      <c r="Q49" s="1"/>
      <c r="R49" s="1"/>
      <c r="S49" s="1"/>
      <c r="T49" s="1"/>
    </row>
  </sheetData>
  <sheetProtection/>
  <mergeCells count="14">
    <mergeCell ref="R40:T40"/>
    <mergeCell ref="R43:T43"/>
    <mergeCell ref="A2:Z2"/>
    <mergeCell ref="R45:U45"/>
    <mergeCell ref="R46:U46"/>
    <mergeCell ref="A3:Z3"/>
    <mergeCell ref="A1:Z1"/>
    <mergeCell ref="R47:T47"/>
    <mergeCell ref="R42:T42"/>
    <mergeCell ref="R44:T44"/>
    <mergeCell ref="O8:Q8"/>
    <mergeCell ref="R8:S8"/>
    <mergeCell ref="T8:Y8"/>
    <mergeCell ref="C4:Z4"/>
  </mergeCells>
  <printOptions/>
  <pageMargins left="0.16" right="0.21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2017-04-08T09:06:11Z</cp:lastPrinted>
  <dcterms:created xsi:type="dcterms:W3CDTF">2009-09-11T09:30:04Z</dcterms:created>
  <dcterms:modified xsi:type="dcterms:W3CDTF">2017-04-09T10:51:56Z</dcterms:modified>
  <cp:category/>
  <cp:version/>
  <cp:contentType/>
  <cp:contentStatus/>
</cp:coreProperties>
</file>