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<sst xmlns="http://schemas.openxmlformats.org/spreadsheetml/2006/main" count="155" uniqueCount="102">
  <si>
    <t>KAZ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</si>
  <si>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</si>
  <si>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</si>
  <si>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</si>
  <si>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</si>
  <si>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</si>
  <si>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</si>
  <si>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</si>
  <si>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</si>
  <si>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</si>
  <si>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Главный судья</t>
  </si>
  <si>
    <t>Главный секретарь</t>
  </si>
  <si>
    <t>А .Лапай</t>
  </si>
  <si>
    <t>КМС</t>
  </si>
  <si>
    <t>сумма</t>
  </si>
  <si>
    <t>очков</t>
  </si>
  <si>
    <t>город</t>
  </si>
  <si>
    <t>Д.Тюрин</t>
  </si>
  <si>
    <t>KGZ</t>
  </si>
  <si>
    <t>Бишкек</t>
  </si>
  <si>
    <t>M040115</t>
  </si>
  <si>
    <t>M039694</t>
  </si>
  <si>
    <t>M040889</t>
  </si>
  <si>
    <t>M040663</t>
  </si>
  <si>
    <t>M041650</t>
  </si>
  <si>
    <t>M041122</t>
  </si>
  <si>
    <t>M041014</t>
  </si>
  <si>
    <t>M040834</t>
  </si>
  <si>
    <t>Плавание(200)</t>
  </si>
  <si>
    <t xml:space="preserve"> </t>
  </si>
  <si>
    <t>М042197</t>
  </si>
  <si>
    <t>М043504</t>
  </si>
  <si>
    <t>М040830</t>
  </si>
  <si>
    <t>лицензии</t>
  </si>
  <si>
    <t>М041151</t>
  </si>
  <si>
    <t>M039433</t>
  </si>
  <si>
    <t>М043658</t>
  </si>
  <si>
    <t>Открытый Зимний Кубок Республики Казахстан</t>
  </si>
  <si>
    <t>г.Алматы   30 января - по 02 февраля   2016 г.</t>
  </si>
  <si>
    <t>3-р.</t>
  </si>
  <si>
    <t>по современному пятиборью среди юношей группы В</t>
  </si>
  <si>
    <t>СЫЧЁВ Константин</t>
  </si>
  <si>
    <t>АБДУКАДЫРОВ Абдулязис</t>
  </si>
  <si>
    <t>ПОЛУНИН Алексей</t>
  </si>
  <si>
    <t>БОРОДА-ДУДОЧКИН Георгий</t>
  </si>
  <si>
    <t>АЛЫЕВ Ислам</t>
  </si>
  <si>
    <t>ШЕГАЙ Александр</t>
  </si>
  <si>
    <t>Тараз</t>
  </si>
  <si>
    <t>1-р.</t>
  </si>
  <si>
    <t>ЧЕРЕДОВ Павел</t>
  </si>
  <si>
    <t>Алматы</t>
  </si>
  <si>
    <t>РЮМИН Роман</t>
  </si>
  <si>
    <t>ЧИМИРОВ Исмар</t>
  </si>
  <si>
    <t>ЧУРСИН Сергей</t>
  </si>
  <si>
    <t>КУЗНЕЦОВ Кирилл</t>
  </si>
  <si>
    <t>АМЕТОВ Глеб</t>
  </si>
  <si>
    <t>ОТЕГЕН Асет</t>
  </si>
  <si>
    <t>УЛИТИН Дмитрий</t>
  </si>
  <si>
    <t>РУСАКОВ Артур</t>
  </si>
  <si>
    <t>2:27.00</t>
  </si>
  <si>
    <t>АЙЫЛЧИЕВ Эльтур</t>
  </si>
  <si>
    <t>РАЧКОВСКИЙ Данил</t>
  </si>
  <si>
    <t>СИНГХ Никита</t>
  </si>
  <si>
    <t>2:45.20</t>
  </si>
  <si>
    <t>2:39.96</t>
  </si>
  <si>
    <t>2:20.20</t>
  </si>
  <si>
    <t>2:28.84</t>
  </si>
  <si>
    <t>2:35.14</t>
  </si>
  <si>
    <t>2:33.21</t>
  </si>
  <si>
    <t>2:28.12</t>
  </si>
  <si>
    <t>2:22.75</t>
  </si>
  <si>
    <t>2:30.90</t>
  </si>
  <si>
    <t>2:25.10</t>
  </si>
  <si>
    <t>2:31.80</t>
  </si>
  <si>
    <t>2:31.27</t>
  </si>
  <si>
    <t>2:37.36</t>
  </si>
  <si>
    <t>2:28.50</t>
  </si>
  <si>
    <t>2:29.80</t>
  </si>
  <si>
    <t>2:27.40</t>
  </si>
  <si>
    <t>2:26.62</t>
  </si>
  <si>
    <t>комбайн (2400)</t>
  </si>
  <si>
    <t>17,50,22,35=2:04</t>
  </si>
  <si>
    <t>28,12,14,39=1:33</t>
  </si>
  <si>
    <t>21,42,50,47=2:40</t>
  </si>
  <si>
    <t>50,39,22,30=2:21</t>
  </si>
  <si>
    <t>10,32,15,30=1:27</t>
  </si>
  <si>
    <t>29,50,40,40=2:39</t>
  </si>
  <si>
    <t>21,26,21,44=1:52</t>
  </si>
  <si>
    <t>36,25,37,20=1:58</t>
  </si>
  <si>
    <t>50,50,48,38=3:06</t>
  </si>
  <si>
    <t>21,45,16.48=2:10</t>
  </si>
  <si>
    <t>20,21,18,18=1:17</t>
  </si>
  <si>
    <t>27,28,40,18=1:53</t>
  </si>
  <si>
    <t>18,31,30,44=2:03</t>
  </si>
  <si>
    <t>13,14,28,12=1:07</t>
  </si>
  <si>
    <t>41,50,50,50=3:11</t>
  </si>
  <si>
    <t>25,12,25,26=1:28</t>
  </si>
  <si>
    <t>29,50,21,21=2:01</t>
  </si>
  <si>
    <t>в командном первенстве</t>
  </si>
  <si>
    <t>1-место</t>
  </si>
  <si>
    <t>2-место</t>
  </si>
  <si>
    <t>3-место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</si>
</sst>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b/>
      <sz val="16"/>
      <color indexed="8"/>
      <name val="Cambria"/>
      <family val="1"/>
    </font>
    <font>
      <b/>
      <sz val="10"/>
      <color indexed="9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sz val="16"/>
      <color theme="1"/>
      <name val="Cambria"/>
      <family val="1"/>
    </font>
    <font>
      <b/>
      <sz val="10"/>
      <color theme="0"/>
      <name val="Cambria"/>
      <family val="1"/>
    </font>
    <font>
      <sz val="9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22" fillId="0" borderId="14" xfId="0" applyFont="1" applyBorder="1" applyAlignment="1">
      <alignment horizontal="center" shrinkToFit="1"/>
    </xf>
    <xf numFmtId="20" fontId="22" fillId="0" borderId="15" xfId="0" applyNumberFormat="1" applyFont="1" applyBorder="1" applyAlignment="1">
      <alignment horizontal="center" shrinkToFit="1"/>
    </xf>
    <xf numFmtId="0" fontId="54" fillId="0" borderId="15" xfId="0" applyFont="1" applyBorder="1" applyAlignment="1">
      <alignment shrinkToFit="1"/>
    </xf>
    <xf numFmtId="20" fontId="22" fillId="0" borderId="16" xfId="0" applyNumberFormat="1" applyFont="1" applyBorder="1" applyAlignment="1">
      <alignment horizontal="center" shrinkToFit="1"/>
    </xf>
    <xf numFmtId="0" fontId="54" fillId="0" borderId="16" xfId="0" applyFont="1" applyBorder="1" applyAlignment="1">
      <alignment shrinkToFi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25" fillId="0" borderId="12" xfId="0" applyFont="1" applyBorder="1" applyAlignment="1">
      <alignment horizontal="center" shrinkToFit="1"/>
    </xf>
    <xf numFmtId="0" fontId="55" fillId="0" borderId="0" xfId="0" applyFont="1" applyAlignment="1">
      <alignment/>
    </xf>
    <xf numFmtId="0" fontId="56" fillId="0" borderId="0" xfId="0" applyFont="1" applyAlignment="1">
      <alignment horizontal="center" shrinkToFit="1"/>
    </xf>
    <xf numFmtId="0" fontId="56" fillId="0" borderId="0" xfId="0" applyFont="1" applyBorder="1" applyAlignment="1">
      <alignment horizontal="center" shrinkToFit="1"/>
    </xf>
    <xf numFmtId="0" fontId="56" fillId="0" borderId="15" xfId="0" applyFont="1" applyBorder="1" applyAlignment="1">
      <alignment horizontal="center" shrinkToFit="1"/>
    </xf>
    <xf numFmtId="0" fontId="57" fillId="0" borderId="14" xfId="0" applyFont="1" applyBorder="1" applyAlignment="1">
      <alignment horizontal="center" shrinkToFit="1"/>
    </xf>
    <xf numFmtId="0" fontId="57" fillId="0" borderId="17" xfId="0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 shrinkToFit="1"/>
    </xf>
    <xf numFmtId="0" fontId="56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4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shrinkToFit="1"/>
    </xf>
    <xf numFmtId="20" fontId="22" fillId="0" borderId="0" xfId="0" applyNumberFormat="1" applyFont="1" applyBorder="1" applyAlignment="1">
      <alignment horizontal="center" shrinkToFit="1"/>
    </xf>
    <xf numFmtId="0" fontId="54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20" fontId="22" fillId="0" borderId="14" xfId="0" applyNumberFormat="1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shrinkToFit="1"/>
    </xf>
    <xf numFmtId="0" fontId="26" fillId="0" borderId="16" xfId="0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9" fillId="0" borderId="15" xfId="0" applyFont="1" applyBorder="1" applyAlignment="1">
      <alignment horizontal="center" shrinkToFit="1"/>
    </xf>
    <xf numFmtId="0" fontId="54" fillId="0" borderId="15" xfId="0" applyFont="1" applyBorder="1" applyAlignment="1">
      <alignment horizontal="center" shrinkToFit="1"/>
    </xf>
    <xf numFmtId="0" fontId="54" fillId="0" borderId="14" xfId="0" applyFont="1" applyBorder="1" applyAlignment="1">
      <alignment horizontal="center" shrinkToFit="1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shrinkToFit="1"/>
    </xf>
    <xf numFmtId="0" fontId="31" fillId="0" borderId="16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60" fillId="0" borderId="0" xfId="0" applyFont="1" applyAlignment="1">
      <alignment horizontal="center"/>
    </xf>
    <xf numFmtId="0" fontId="54" fillId="0" borderId="12" xfId="0" applyFont="1" applyBorder="1" applyAlignment="1">
      <alignment horizontal="center"/>
    </xf>
    <xf numFmtId="0" fontId="55" fillId="0" borderId="0" xfId="0" applyFont="1" applyAlignment="1">
      <alignment/>
    </xf>
    <xf numFmtId="0" fontId="60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5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14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0" fillId="0" borderId="0" xfId="0" applyAlignment="1">
      <alignment/>
    </xf>
    <xf numFmtId="0" fontId="54" fillId="0" borderId="0" xfId="0" applyFont="1" applyBorder="1" applyAlignment="1">
      <alignment horizontal="center"/>
    </xf>
    <xf numFmtId="0" fontId="54" fillId="0" borderId="16" xfId="0" applyFont="1" applyBorder="1" applyAlignment="1">
      <alignment/>
    </xf>
    <xf numFmtId="0" fontId="56" fillId="0" borderId="17" xfId="0" applyFont="1" applyBorder="1" applyAlignment="1">
      <alignment horizontal="center" shrinkToFit="1"/>
    </xf>
    <xf numFmtId="0" fontId="56" fillId="0" borderId="14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left"/>
    </xf>
    <xf numFmtId="0" fontId="59" fillId="0" borderId="0" xfId="0" applyFont="1" applyBorder="1" applyAlignment="1">
      <alignment horizontal="center" shrinkToFit="1"/>
    </xf>
    <xf numFmtId="0" fontId="54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left"/>
    </xf>
    <xf numFmtId="0" fontId="59" fillId="0" borderId="13" xfId="0" applyFont="1" applyBorder="1" applyAlignment="1">
      <alignment shrinkToFit="1"/>
    </xf>
    <xf numFmtId="0" fontId="59" fillId="0" borderId="18" xfId="0" applyFont="1" applyBorder="1" applyAlignment="1">
      <alignment shrinkToFit="1"/>
    </xf>
    <xf numFmtId="0" fontId="61" fillId="0" borderId="10" xfId="0" applyFont="1" applyBorder="1" applyAlignment="1">
      <alignment horizontal="center" shrinkToFit="1"/>
    </xf>
    <xf numFmtId="0" fontId="62" fillId="0" borderId="13" xfId="0" applyFont="1" applyBorder="1" applyAlignment="1">
      <alignment horizontal="left"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9.8515625" style="0" customWidth="1"/>
    <col min="2" max="2" width="20.00390625" style="0" customWidth="1"/>
    <col min="3" max="3" width="9.57421875" style="0" hidden="1" customWidth="1"/>
    <col min="4" max="4" width="5.140625" style="0" customWidth="1"/>
    <col min="5" max="5" width="6.57421875" style="0" customWidth="1"/>
    <col min="6" max="6" width="4.140625" style="0" customWidth="1"/>
    <col min="7" max="7" width="5.00390625" style="0" customWidth="1"/>
    <col min="8" max="8" width="5.421875" style="0" hidden="1" customWidth="1"/>
    <col min="9" max="9" width="3.00390625" style="0" hidden="1" customWidth="1"/>
    <col min="10" max="10" width="3.28125" style="0" hidden="1" customWidth="1"/>
    <col min="11" max="11" width="2.421875" style="0" hidden="1" customWidth="1"/>
    <col min="12" max="12" width="12.7109375" style="0" hidden="1" customWidth="1"/>
    <col min="13" max="13" width="6.140625" style="0" customWidth="1"/>
    <col min="14" max="14" width="5.140625" style="0" customWidth="1"/>
    <col min="15" max="15" width="3.140625" style="0" hidden="1" customWidth="1"/>
    <col min="16" max="16" width="4.140625" style="0" customWidth="1"/>
    <col min="17" max="17" width="5.8515625" style="0" customWidth="1"/>
    <col min="18" max="18" width="0.13671875" style="0" customWidth="1"/>
    <col min="19" max="19" width="7.00390625" style="0" customWidth="1"/>
    <col min="20" max="20" width="5.140625" style="0" customWidth="1"/>
    <col min="21" max="21" width="2.8515625" style="0" hidden="1" customWidth="1"/>
    <col min="22" max="22" width="8.57421875" style="0" customWidth="1"/>
    <col min="23" max="23" width="4.7109375" style="0" hidden="1" customWidth="1"/>
    <col min="24" max="24" width="3.57421875" style="0" hidden="1" customWidth="1"/>
    <col min="25" max="25" width="0.13671875" style="0" customWidth="1"/>
    <col min="26" max="26" width="5.57421875" style="0" hidden="1" customWidth="1"/>
    <col min="27" max="27" width="7.28125" style="0" customWidth="1"/>
    <col min="34" max="34" width="13.421875" style="0" customWidth="1"/>
  </cols>
  <sheetData>
    <row r="1" spans="1:27" ht="20.2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15" customHeight="1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ht="15" customHeight="1">
      <c r="A3" s="59"/>
      <c r="B3" s="62" t="s">
        <v>98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ht="16.5" customHeight="1">
      <c r="A4" s="2"/>
      <c r="B4" s="70" t="s">
        <v>38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71"/>
      <c r="Z4" s="71"/>
      <c r="AA4" s="3"/>
    </row>
    <row r="5" spans="1:27" ht="9" customHeight="1">
      <c r="A5" s="2"/>
      <c r="B5" s="32"/>
      <c r="C5" s="43"/>
      <c r="D5" s="32"/>
      <c r="E5" s="32"/>
      <c r="F5" s="32"/>
      <c r="G5" s="32"/>
      <c r="H5" s="45"/>
      <c r="I5" s="45"/>
      <c r="J5" s="45"/>
      <c r="K5" s="50"/>
      <c r="L5" s="49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2"/>
      <c r="Y5" s="2"/>
      <c r="Z5" s="2"/>
      <c r="AA5" s="3"/>
    </row>
    <row r="6" spans="1:27" ht="12" customHeight="1">
      <c r="A6" s="72"/>
      <c r="B6" s="4" t="s">
        <v>1</v>
      </c>
      <c r="C6" s="4" t="s">
        <v>33</v>
      </c>
      <c r="D6" s="5" t="s">
        <v>2</v>
      </c>
      <c r="E6" s="5" t="s">
        <v>16</v>
      </c>
      <c r="F6" s="5" t="s">
        <v>8</v>
      </c>
      <c r="G6" s="5" t="s">
        <v>9</v>
      </c>
      <c r="H6" s="5"/>
      <c r="I6" s="5"/>
      <c r="J6" s="5"/>
      <c r="K6" s="5"/>
      <c r="L6" s="5"/>
      <c r="M6" s="4" t="s">
        <v>14</v>
      </c>
      <c r="N6" s="64" t="s">
        <v>4</v>
      </c>
      <c r="O6" s="64"/>
      <c r="P6" s="64"/>
      <c r="Q6" s="64" t="s">
        <v>28</v>
      </c>
      <c r="R6" s="64"/>
      <c r="S6" s="65"/>
      <c r="T6" s="65" t="s">
        <v>80</v>
      </c>
      <c r="U6" s="66"/>
      <c r="V6" s="66"/>
      <c r="W6" s="67"/>
      <c r="X6" s="68"/>
      <c r="Y6" s="69"/>
      <c r="Z6" s="60"/>
      <c r="AA6" s="3"/>
    </row>
    <row r="7" spans="1:27" ht="15" customHeight="1">
      <c r="A7" s="7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 t="s">
        <v>15</v>
      </c>
      <c r="N7" s="7" t="s">
        <v>3</v>
      </c>
      <c r="O7" s="7" t="s">
        <v>5</v>
      </c>
      <c r="P7" s="7" t="s">
        <v>6</v>
      </c>
      <c r="Q7" s="7" t="s">
        <v>3</v>
      </c>
      <c r="R7" s="7" t="s">
        <v>5</v>
      </c>
      <c r="S7" s="8" t="s">
        <v>7</v>
      </c>
      <c r="T7" s="7" t="s">
        <v>3</v>
      </c>
      <c r="U7" s="7" t="s">
        <v>5</v>
      </c>
      <c r="V7" s="7" t="s">
        <v>7</v>
      </c>
      <c r="W7" s="7" t="s">
        <v>7</v>
      </c>
      <c r="X7" s="73"/>
      <c r="Y7" s="60"/>
      <c r="Z7" s="60"/>
      <c r="AA7" s="3"/>
    </row>
    <row r="8" spans="1:27" ht="1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17"/>
      <c r="O8" s="17"/>
      <c r="P8" s="17"/>
      <c r="Q8" s="17"/>
      <c r="R8" s="17"/>
      <c r="S8" s="17"/>
      <c r="T8" s="17"/>
      <c r="U8" s="17"/>
      <c r="V8" s="17"/>
      <c r="W8" s="17"/>
      <c r="X8" s="9"/>
      <c r="Y8" s="72"/>
      <c r="Z8" s="72"/>
      <c r="AA8" s="3"/>
    </row>
    <row r="9" spans="1:27" ht="15" customHeight="1">
      <c r="A9" s="88"/>
      <c r="B9" s="82" t="s">
        <v>49</v>
      </c>
      <c r="C9" s="52" t="s">
        <v>32</v>
      </c>
      <c r="D9" s="29" t="s">
        <v>0</v>
      </c>
      <c r="E9" s="53" t="s">
        <v>50</v>
      </c>
      <c r="F9" s="53">
        <v>2001</v>
      </c>
      <c r="G9" s="54" t="s">
        <v>13</v>
      </c>
      <c r="H9" s="10"/>
      <c r="I9" s="10">
        <v>1.5</v>
      </c>
      <c r="J9" s="10">
        <f>K9*L9</f>
        <v>28.5</v>
      </c>
      <c r="K9" s="10">
        <v>19</v>
      </c>
      <c r="L9" s="10">
        <v>1.5</v>
      </c>
      <c r="M9" s="25">
        <f>N9+Q9+T9+Z26</f>
        <v>1073</v>
      </c>
      <c r="N9" s="29">
        <v>256</v>
      </c>
      <c r="O9" s="47"/>
      <c r="P9" s="10">
        <v>25</v>
      </c>
      <c r="Q9" s="34">
        <v>260</v>
      </c>
      <c r="R9" s="47">
        <v>1</v>
      </c>
      <c r="S9" s="46" t="s">
        <v>72</v>
      </c>
      <c r="T9" s="33">
        <v>557</v>
      </c>
      <c r="U9" s="47"/>
      <c r="V9" s="11">
        <v>0.3979166666666667</v>
      </c>
      <c r="W9" s="11"/>
      <c r="X9" s="12"/>
      <c r="Y9" s="30" t="s">
        <v>91</v>
      </c>
      <c r="Z9" s="72"/>
      <c r="AA9" s="87"/>
    </row>
    <row r="10" spans="1:27" ht="15" customHeight="1">
      <c r="A10" s="88" t="s">
        <v>99</v>
      </c>
      <c r="B10" s="82" t="s">
        <v>52</v>
      </c>
      <c r="C10" s="52" t="s">
        <v>24</v>
      </c>
      <c r="D10" s="29" t="s">
        <v>0</v>
      </c>
      <c r="E10" s="53" t="s">
        <v>50</v>
      </c>
      <c r="F10" s="53">
        <v>2001</v>
      </c>
      <c r="G10" s="54" t="s">
        <v>13</v>
      </c>
      <c r="H10" s="10">
        <f>I10*J10</f>
        <v>38.25</v>
      </c>
      <c r="I10" s="10">
        <v>1.5</v>
      </c>
      <c r="J10" s="10">
        <f>K10*L10</f>
        <v>25.5</v>
      </c>
      <c r="K10" s="10">
        <v>17</v>
      </c>
      <c r="L10" s="10">
        <v>1.5</v>
      </c>
      <c r="M10" s="25">
        <f>N10+Q10+T10+Z27</f>
        <v>1050</v>
      </c>
      <c r="N10" s="29">
        <v>250</v>
      </c>
      <c r="O10" s="47"/>
      <c r="P10" s="10">
        <v>24</v>
      </c>
      <c r="Q10" s="34">
        <v>253</v>
      </c>
      <c r="R10" s="47">
        <v>22</v>
      </c>
      <c r="S10" s="46" t="s">
        <v>76</v>
      </c>
      <c r="T10" s="33">
        <v>547</v>
      </c>
      <c r="U10" s="48"/>
      <c r="V10" s="13">
        <v>0.4048611111111111</v>
      </c>
      <c r="W10" s="11"/>
      <c r="X10" s="12"/>
      <c r="Y10" s="30" t="s">
        <v>85</v>
      </c>
      <c r="Z10" s="72"/>
      <c r="AA10" s="87">
        <f>M9+M10+M11</f>
        <v>3105</v>
      </c>
    </row>
    <row r="11" spans="1:27" ht="15" customHeight="1">
      <c r="A11" s="88"/>
      <c r="B11" s="82" t="s">
        <v>51</v>
      </c>
      <c r="C11" s="52" t="s">
        <v>31</v>
      </c>
      <c r="D11" s="29" t="s">
        <v>0</v>
      </c>
      <c r="E11" s="53" t="s">
        <v>50</v>
      </c>
      <c r="F11" s="53">
        <v>2001</v>
      </c>
      <c r="G11" s="54" t="s">
        <v>13</v>
      </c>
      <c r="H11" s="10">
        <f>I11*J11</f>
        <v>40.5</v>
      </c>
      <c r="I11" s="10">
        <v>1.5</v>
      </c>
      <c r="J11" s="10">
        <f>K11*L11</f>
        <v>27</v>
      </c>
      <c r="K11" s="10">
        <v>18</v>
      </c>
      <c r="L11" s="10">
        <v>1.5</v>
      </c>
      <c r="M11" s="25">
        <f>N11+Q11+T11+Z31</f>
        <v>982</v>
      </c>
      <c r="N11" s="29">
        <v>244</v>
      </c>
      <c r="O11" s="47"/>
      <c r="P11" s="10">
        <v>23</v>
      </c>
      <c r="Q11" s="34">
        <v>248</v>
      </c>
      <c r="R11" s="47">
        <v>2</v>
      </c>
      <c r="S11" s="46" t="s">
        <v>74</v>
      </c>
      <c r="T11" s="33">
        <v>490</v>
      </c>
      <c r="U11" s="47"/>
      <c r="V11" s="13">
        <v>0.4444444444444444</v>
      </c>
      <c r="W11" s="13"/>
      <c r="X11" s="14"/>
      <c r="Y11" s="31" t="s">
        <v>96</v>
      </c>
      <c r="Z11" s="72"/>
      <c r="AA11" s="87"/>
    </row>
    <row r="12" spans="1:27" ht="15" customHeight="1">
      <c r="A12" s="88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9"/>
      <c r="Y12" s="72"/>
      <c r="Z12" s="72"/>
      <c r="AA12" s="87"/>
    </row>
    <row r="13" spans="1:27" ht="15" customHeight="1">
      <c r="A13" s="88"/>
      <c r="B13" s="83" t="s">
        <v>41</v>
      </c>
      <c r="C13" s="52" t="s">
        <v>20</v>
      </c>
      <c r="D13" s="29" t="s">
        <v>0</v>
      </c>
      <c r="E13" s="53" t="s">
        <v>47</v>
      </c>
      <c r="F13" s="53">
        <v>2001</v>
      </c>
      <c r="G13" s="54" t="s">
        <v>13</v>
      </c>
      <c r="H13" s="10">
        <f>I13*J13</f>
        <v>81</v>
      </c>
      <c r="I13" s="10">
        <v>1.5</v>
      </c>
      <c r="J13" s="10">
        <f>K13*L13</f>
        <v>54</v>
      </c>
      <c r="K13" s="10">
        <v>36</v>
      </c>
      <c r="L13" s="10">
        <v>1.5</v>
      </c>
      <c r="M13" s="25">
        <f>N13+Q13+T13+Z29</f>
        <v>991</v>
      </c>
      <c r="N13" s="29">
        <v>250</v>
      </c>
      <c r="O13" s="47"/>
      <c r="P13" s="10">
        <v>24</v>
      </c>
      <c r="Q13" s="34">
        <v>256</v>
      </c>
      <c r="R13" s="47">
        <v>11</v>
      </c>
      <c r="S13" s="46" t="s">
        <v>59</v>
      </c>
      <c r="T13" s="33">
        <v>485</v>
      </c>
      <c r="U13" s="47"/>
      <c r="V13" s="11">
        <v>0.4479166666666667</v>
      </c>
      <c r="W13" s="11"/>
      <c r="X13" s="12"/>
      <c r="Y13" s="30" t="s">
        <v>88</v>
      </c>
      <c r="Z13" s="72"/>
      <c r="AA13" s="87"/>
    </row>
    <row r="14" spans="1:27" ht="15" customHeight="1">
      <c r="A14" s="88" t="s">
        <v>100</v>
      </c>
      <c r="B14" s="83" t="s">
        <v>43</v>
      </c>
      <c r="C14" s="52" t="s">
        <v>23</v>
      </c>
      <c r="D14" s="29" t="s">
        <v>0</v>
      </c>
      <c r="E14" s="53" t="s">
        <v>47</v>
      </c>
      <c r="F14" s="53">
        <v>2002</v>
      </c>
      <c r="G14" s="54" t="s">
        <v>13</v>
      </c>
      <c r="H14" s="10">
        <f>I14*J14</f>
        <v>69.75</v>
      </c>
      <c r="I14" s="10">
        <v>1.5</v>
      </c>
      <c r="J14" s="10">
        <f>K14*L14</f>
        <v>46.5</v>
      </c>
      <c r="K14" s="10">
        <v>31</v>
      </c>
      <c r="L14" s="10">
        <v>1.5</v>
      </c>
      <c r="M14" s="25">
        <f>N14+Q14+T14+Z30</f>
        <v>985</v>
      </c>
      <c r="N14" s="29">
        <v>220</v>
      </c>
      <c r="O14" s="47"/>
      <c r="P14" s="10">
        <v>19</v>
      </c>
      <c r="Q14" s="34">
        <v>247</v>
      </c>
      <c r="R14" s="47">
        <v>20</v>
      </c>
      <c r="S14" s="46" t="s">
        <v>73</v>
      </c>
      <c r="T14" s="33">
        <v>518</v>
      </c>
      <c r="U14" s="47"/>
      <c r="V14" s="11">
        <v>0.425</v>
      </c>
      <c r="W14" s="11"/>
      <c r="X14" s="12"/>
      <c r="Y14" s="30" t="s">
        <v>94</v>
      </c>
      <c r="Z14" s="72"/>
      <c r="AA14" s="87">
        <f>M13+M14+M15</f>
        <v>2915</v>
      </c>
    </row>
    <row r="15" spans="1:27" ht="15" customHeight="1">
      <c r="A15" s="88"/>
      <c r="B15" s="84" t="s">
        <v>45</v>
      </c>
      <c r="C15" s="52" t="s">
        <v>34</v>
      </c>
      <c r="D15" s="29" t="s">
        <v>0</v>
      </c>
      <c r="E15" s="53" t="s">
        <v>47</v>
      </c>
      <c r="F15" s="53">
        <v>2001</v>
      </c>
      <c r="G15" s="54" t="s">
        <v>39</v>
      </c>
      <c r="H15" s="10">
        <f>I15*J15</f>
        <v>56.25</v>
      </c>
      <c r="I15" s="10">
        <v>1.5</v>
      </c>
      <c r="J15" s="10">
        <f>K15*L15</f>
        <v>37.5</v>
      </c>
      <c r="K15" s="10">
        <v>25</v>
      </c>
      <c r="L15" s="10">
        <v>1.5</v>
      </c>
      <c r="M15" s="25">
        <f>N15+Q15+T15+Z33</f>
        <v>939</v>
      </c>
      <c r="N15" s="29">
        <v>214</v>
      </c>
      <c r="O15" s="47"/>
      <c r="P15" s="10">
        <v>18</v>
      </c>
      <c r="Q15" s="34">
        <v>249</v>
      </c>
      <c r="R15" s="47">
        <v>9</v>
      </c>
      <c r="S15" s="46" t="s">
        <v>71</v>
      </c>
      <c r="T15" s="33">
        <v>476</v>
      </c>
      <c r="U15" s="47"/>
      <c r="V15" s="13">
        <v>0.45416666666666666</v>
      </c>
      <c r="W15" s="13"/>
      <c r="X15" s="14"/>
      <c r="Y15" s="31" t="s">
        <v>97</v>
      </c>
      <c r="Z15" s="72"/>
      <c r="AA15" s="87"/>
    </row>
    <row r="16" spans="1:27" ht="15" customHeight="1">
      <c r="A16" s="88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9"/>
      <c r="Y16" s="72"/>
      <c r="Z16" s="72"/>
      <c r="AA16" s="87"/>
    </row>
    <row r="17" spans="1:27" ht="15" customHeight="1">
      <c r="A17" s="88"/>
      <c r="B17" s="58" t="s">
        <v>54</v>
      </c>
      <c r="C17" s="52" t="s">
        <v>35</v>
      </c>
      <c r="D17" s="29" t="s">
        <v>0</v>
      </c>
      <c r="E17" s="53" t="s">
        <v>50</v>
      </c>
      <c r="F17" s="53">
        <v>2002</v>
      </c>
      <c r="G17" s="54" t="s">
        <v>13</v>
      </c>
      <c r="H17" s="10"/>
      <c r="I17" s="10"/>
      <c r="J17" s="10">
        <f>K17*L17</f>
        <v>18</v>
      </c>
      <c r="K17" s="10">
        <v>12</v>
      </c>
      <c r="L17" s="10">
        <v>1.5</v>
      </c>
      <c r="M17" s="25">
        <f>N17+Q17+T17+Z32</f>
        <v>948</v>
      </c>
      <c r="N17" s="29">
        <v>292</v>
      </c>
      <c r="O17" s="47"/>
      <c r="P17" s="10">
        <v>31</v>
      </c>
      <c r="Q17" s="34">
        <v>244</v>
      </c>
      <c r="R17" s="47">
        <v>21</v>
      </c>
      <c r="S17" s="46" t="s">
        <v>68</v>
      </c>
      <c r="T17" s="33">
        <v>412</v>
      </c>
      <c r="U17" s="47"/>
      <c r="V17" s="11">
        <v>0.4986111111111111</v>
      </c>
      <c r="W17" s="11"/>
      <c r="X17" s="12"/>
      <c r="Y17" s="30" t="s">
        <v>92</v>
      </c>
      <c r="Z17" s="72"/>
      <c r="AA17" s="87"/>
    </row>
    <row r="18" spans="1:27" ht="15" customHeight="1">
      <c r="A18" s="88" t="s">
        <v>101</v>
      </c>
      <c r="B18" s="58" t="s">
        <v>55</v>
      </c>
      <c r="C18" s="55" t="s">
        <v>36</v>
      </c>
      <c r="D18" s="29" t="s">
        <v>0</v>
      </c>
      <c r="E18" s="53" t="s">
        <v>50</v>
      </c>
      <c r="F18" s="53">
        <v>2002</v>
      </c>
      <c r="G18" s="54" t="s">
        <v>48</v>
      </c>
      <c r="H18" s="10"/>
      <c r="I18" s="10"/>
      <c r="J18" s="10">
        <f>K18*L18</f>
        <v>3</v>
      </c>
      <c r="K18" s="10">
        <v>2</v>
      </c>
      <c r="L18" s="10">
        <v>1.5</v>
      </c>
      <c r="M18" s="25">
        <f>N18+Q18+T18+Z33</f>
        <v>907</v>
      </c>
      <c r="N18" s="29">
        <v>232</v>
      </c>
      <c r="O18" s="47"/>
      <c r="P18" s="10">
        <v>21</v>
      </c>
      <c r="Q18" s="34">
        <v>253</v>
      </c>
      <c r="R18" s="47">
        <v>28</v>
      </c>
      <c r="S18" s="46" t="s">
        <v>66</v>
      </c>
      <c r="T18" s="33">
        <v>422</v>
      </c>
      <c r="U18" s="47"/>
      <c r="V18" s="13">
        <v>0.4916666666666667</v>
      </c>
      <c r="W18" s="13"/>
      <c r="X18" s="14"/>
      <c r="Y18" s="31" t="s">
        <v>83</v>
      </c>
      <c r="Z18" s="72"/>
      <c r="AA18" s="87">
        <f>M17+M18+M19</f>
        <v>2761</v>
      </c>
    </row>
    <row r="19" spans="1:27" ht="15" customHeight="1">
      <c r="A19" s="88"/>
      <c r="B19" s="57" t="s">
        <v>57</v>
      </c>
      <c r="C19" s="52"/>
      <c r="D19" s="29" t="s">
        <v>0</v>
      </c>
      <c r="E19" s="53" t="s">
        <v>50</v>
      </c>
      <c r="F19" s="53">
        <v>2002</v>
      </c>
      <c r="G19" s="54" t="s">
        <v>13</v>
      </c>
      <c r="H19" s="10"/>
      <c r="I19" s="10"/>
      <c r="J19" s="10"/>
      <c r="K19" s="10"/>
      <c r="L19" s="10"/>
      <c r="M19" s="25">
        <f>N19+Q19+T19+Z34</f>
        <v>906</v>
      </c>
      <c r="N19" s="29">
        <v>226</v>
      </c>
      <c r="O19" s="47"/>
      <c r="P19" s="10">
        <v>20</v>
      </c>
      <c r="Q19" s="34">
        <v>265</v>
      </c>
      <c r="R19" s="47"/>
      <c r="S19" s="46" t="s">
        <v>70</v>
      </c>
      <c r="T19" s="33">
        <v>415</v>
      </c>
      <c r="U19" s="47"/>
      <c r="V19" s="13">
        <v>0.49652777777777773</v>
      </c>
      <c r="W19" s="13"/>
      <c r="X19" s="14"/>
      <c r="Y19" s="31"/>
      <c r="Z19" s="72"/>
      <c r="AA19" s="87"/>
    </row>
    <row r="20" spans="1:27" ht="15" customHeight="1">
      <c r="A20" s="88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9"/>
      <c r="Y20" s="72"/>
      <c r="Z20" s="72"/>
      <c r="AA20" s="87"/>
    </row>
    <row r="21" spans="1:27" ht="15" customHeight="1">
      <c r="A21" s="88"/>
      <c r="B21" s="83" t="s">
        <v>44</v>
      </c>
      <c r="C21" s="52" t="s">
        <v>21</v>
      </c>
      <c r="D21" s="29" t="s">
        <v>0</v>
      </c>
      <c r="E21" s="53" t="s">
        <v>47</v>
      </c>
      <c r="F21" s="53">
        <v>2001</v>
      </c>
      <c r="G21" s="54" t="s">
        <v>39</v>
      </c>
      <c r="H21" s="10">
        <f>I21*J21</f>
        <v>60.75</v>
      </c>
      <c r="I21" s="10">
        <v>1.5</v>
      </c>
      <c r="J21" s="10">
        <f>K21*L21</f>
        <v>40.5</v>
      </c>
      <c r="K21" s="10">
        <v>27</v>
      </c>
      <c r="L21" s="10">
        <v>1.5</v>
      </c>
      <c r="M21" s="25">
        <f>N21+Q21+T21+Z34</f>
        <v>917</v>
      </c>
      <c r="N21" s="29">
        <v>220</v>
      </c>
      <c r="O21" s="47"/>
      <c r="P21" s="10">
        <v>19</v>
      </c>
      <c r="Q21" s="34">
        <v>236</v>
      </c>
      <c r="R21" s="47">
        <v>13</v>
      </c>
      <c r="S21" s="46" t="s">
        <v>75</v>
      </c>
      <c r="T21" s="33">
        <v>461</v>
      </c>
      <c r="U21" s="47"/>
      <c r="V21" s="11">
        <v>0.46458333333333335</v>
      </c>
      <c r="W21" s="11"/>
      <c r="X21" s="12"/>
      <c r="Y21" s="30" t="s">
        <v>84</v>
      </c>
      <c r="Z21" s="72"/>
      <c r="AA21" s="87"/>
    </row>
    <row r="22" spans="1:27" ht="15" customHeight="1">
      <c r="A22" s="88">
        <v>4</v>
      </c>
      <c r="B22" s="83" t="s">
        <v>42</v>
      </c>
      <c r="C22" s="52" t="s">
        <v>27</v>
      </c>
      <c r="D22" s="29" t="s">
        <v>0</v>
      </c>
      <c r="E22" s="53" t="s">
        <v>47</v>
      </c>
      <c r="F22" s="53">
        <v>2002</v>
      </c>
      <c r="G22" s="54" t="s">
        <v>13</v>
      </c>
      <c r="H22" s="10">
        <f>I22*J22</f>
        <v>74.25</v>
      </c>
      <c r="I22" s="10">
        <v>1.5</v>
      </c>
      <c r="J22" s="10">
        <f>K22*L22</f>
        <v>49.5</v>
      </c>
      <c r="K22" s="10">
        <v>33</v>
      </c>
      <c r="L22" s="10">
        <v>1.5</v>
      </c>
      <c r="M22" s="25">
        <f>N22+Q22+T22+Z35</f>
        <v>908</v>
      </c>
      <c r="N22" s="29">
        <v>172</v>
      </c>
      <c r="O22" s="47"/>
      <c r="P22" s="10">
        <v>11</v>
      </c>
      <c r="Q22" s="34">
        <v>251</v>
      </c>
      <c r="R22" s="47">
        <v>6</v>
      </c>
      <c r="S22" s="46" t="s">
        <v>77</v>
      </c>
      <c r="T22" s="33">
        <v>485</v>
      </c>
      <c r="U22" s="47"/>
      <c r="V22" s="11">
        <v>0.4479166666666667</v>
      </c>
      <c r="W22" s="13"/>
      <c r="X22" s="14"/>
      <c r="Y22" s="31" t="s">
        <v>82</v>
      </c>
      <c r="Z22" s="72"/>
      <c r="AA22" s="87">
        <f>M21+M22+M23</f>
        <v>2675</v>
      </c>
    </row>
    <row r="23" spans="1:27" ht="15" customHeight="1">
      <c r="A23" s="88"/>
      <c r="B23" s="83" t="s">
        <v>46</v>
      </c>
      <c r="C23" s="56" t="s">
        <v>22</v>
      </c>
      <c r="D23" s="29" t="s">
        <v>0</v>
      </c>
      <c r="E23" s="53" t="s">
        <v>47</v>
      </c>
      <c r="F23" s="53">
        <v>2001</v>
      </c>
      <c r="G23" s="54" t="s">
        <v>39</v>
      </c>
      <c r="H23" s="10">
        <f>I23*J23</f>
        <v>51.75</v>
      </c>
      <c r="I23" s="10">
        <v>1.5</v>
      </c>
      <c r="J23" s="10">
        <f>K23*L23</f>
        <v>34.5</v>
      </c>
      <c r="K23" s="10">
        <v>23</v>
      </c>
      <c r="L23" s="10">
        <v>1.5</v>
      </c>
      <c r="M23" s="25">
        <f>N23+Q23+T23+Z36</f>
        <v>850</v>
      </c>
      <c r="N23" s="29">
        <v>178</v>
      </c>
      <c r="O23" s="47"/>
      <c r="P23" s="10">
        <v>12</v>
      </c>
      <c r="Q23" s="34">
        <v>257</v>
      </c>
      <c r="R23" s="47">
        <v>12</v>
      </c>
      <c r="S23" s="46" t="s">
        <v>79</v>
      </c>
      <c r="T23" s="33">
        <v>415</v>
      </c>
      <c r="U23" s="47"/>
      <c r="V23" s="13">
        <v>0.49652777777777773</v>
      </c>
      <c r="W23" s="13"/>
      <c r="X23" s="14"/>
      <c r="Y23" s="31" t="s">
        <v>89</v>
      </c>
      <c r="Z23" s="72"/>
      <c r="AA23" s="87"/>
    </row>
    <row r="24" spans="1:27" ht="15" customHeight="1">
      <c r="A24" s="88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85">
        <f aca="true" t="shared" si="0" ref="M24:M31">N24+Q24+T24+Z37</f>
        <v>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9"/>
      <c r="Y24" s="72"/>
      <c r="Z24" s="72"/>
      <c r="AA24" s="87"/>
    </row>
    <row r="25" spans="1:27" ht="15" customHeight="1">
      <c r="A25" s="88"/>
      <c r="B25" s="83" t="s">
        <v>60</v>
      </c>
      <c r="C25" s="52" t="s">
        <v>26</v>
      </c>
      <c r="D25" s="29" t="s">
        <v>18</v>
      </c>
      <c r="E25" s="53" t="s">
        <v>19</v>
      </c>
      <c r="F25" s="53">
        <v>2001</v>
      </c>
      <c r="G25" s="54" t="s">
        <v>48</v>
      </c>
      <c r="H25" s="10">
        <f>I25*J25</f>
        <v>11.25</v>
      </c>
      <c r="I25" s="10">
        <v>1.5</v>
      </c>
      <c r="J25" s="10">
        <f>K25*L25</f>
        <v>7.5</v>
      </c>
      <c r="K25" s="10">
        <v>5</v>
      </c>
      <c r="L25" s="10">
        <v>1.5</v>
      </c>
      <c r="M25" s="25">
        <f t="shared" si="0"/>
        <v>902</v>
      </c>
      <c r="N25" s="29">
        <v>220</v>
      </c>
      <c r="O25" s="47"/>
      <c r="P25" s="10">
        <v>19</v>
      </c>
      <c r="Q25" s="34">
        <v>220</v>
      </c>
      <c r="R25" s="47">
        <v>31</v>
      </c>
      <c r="S25" s="46" t="s">
        <v>63</v>
      </c>
      <c r="T25" s="33">
        <v>462</v>
      </c>
      <c r="U25" s="47"/>
      <c r="V25" s="11">
        <v>0.46388888888888885</v>
      </c>
      <c r="W25" s="11"/>
      <c r="X25" s="12"/>
      <c r="Y25" s="30" t="s">
        <v>93</v>
      </c>
      <c r="Z25" s="72"/>
      <c r="AA25" s="87"/>
    </row>
    <row r="26" spans="1:27" ht="15" customHeight="1">
      <c r="A26" s="89">
        <v>5</v>
      </c>
      <c r="B26" s="83" t="s">
        <v>61</v>
      </c>
      <c r="C26" s="52"/>
      <c r="D26" s="29" t="s">
        <v>18</v>
      </c>
      <c r="E26" s="53" t="s">
        <v>19</v>
      </c>
      <c r="F26" s="53">
        <v>2002</v>
      </c>
      <c r="G26" s="54" t="s">
        <v>48</v>
      </c>
      <c r="H26" s="10"/>
      <c r="I26" s="10"/>
      <c r="J26" s="10"/>
      <c r="K26" s="10"/>
      <c r="L26" s="10"/>
      <c r="M26" s="25">
        <f t="shared" si="0"/>
        <v>872</v>
      </c>
      <c r="N26" s="29">
        <v>214</v>
      </c>
      <c r="O26" s="47"/>
      <c r="P26" s="10">
        <v>18</v>
      </c>
      <c r="Q26" s="34">
        <v>256</v>
      </c>
      <c r="R26" s="47"/>
      <c r="S26" s="46" t="s">
        <v>78</v>
      </c>
      <c r="T26" s="33">
        <v>402</v>
      </c>
      <c r="U26" s="47"/>
      <c r="V26" s="13">
        <v>0.5055555555555555</v>
      </c>
      <c r="W26" s="13"/>
      <c r="X26" s="14"/>
      <c r="Y26" s="31" t="s">
        <v>87</v>
      </c>
      <c r="Z26" s="74"/>
      <c r="AA26" s="87">
        <f>M25+M26+M27</f>
        <v>2629</v>
      </c>
    </row>
    <row r="27" spans="1:27" ht="15" customHeight="1">
      <c r="A27" s="89"/>
      <c r="B27" s="83" t="s">
        <v>62</v>
      </c>
      <c r="C27" s="52"/>
      <c r="D27" s="29" t="s">
        <v>18</v>
      </c>
      <c r="E27" s="53" t="s">
        <v>19</v>
      </c>
      <c r="F27" s="53">
        <v>2001</v>
      </c>
      <c r="G27" s="54" t="s">
        <v>48</v>
      </c>
      <c r="H27" s="10"/>
      <c r="I27" s="10"/>
      <c r="J27" s="10"/>
      <c r="K27" s="10"/>
      <c r="L27" s="10"/>
      <c r="M27" s="25">
        <f t="shared" si="0"/>
        <v>855</v>
      </c>
      <c r="N27" s="29">
        <v>256</v>
      </c>
      <c r="O27" s="47"/>
      <c r="P27" s="10">
        <v>25</v>
      </c>
      <c r="Q27" s="34">
        <v>270</v>
      </c>
      <c r="R27" s="47"/>
      <c r="S27" s="46" t="s">
        <v>65</v>
      </c>
      <c r="T27" s="33">
        <v>329</v>
      </c>
      <c r="U27" s="47"/>
      <c r="V27" s="13">
        <v>0.55625</v>
      </c>
      <c r="W27" s="13"/>
      <c r="X27" s="14"/>
      <c r="Y27" s="31" t="s">
        <v>95</v>
      </c>
      <c r="Z27" s="75"/>
      <c r="AA27" s="87"/>
    </row>
    <row r="28" spans="1:27" ht="15" customHeight="1">
      <c r="A28" s="89"/>
      <c r="B28" s="77"/>
      <c r="C28" s="78"/>
      <c r="D28" s="28"/>
      <c r="E28" s="79"/>
      <c r="F28" s="79"/>
      <c r="G28" s="79"/>
      <c r="H28" s="37"/>
      <c r="I28" s="37"/>
      <c r="J28" s="37"/>
      <c r="K28" s="37"/>
      <c r="L28" s="37"/>
      <c r="M28" s="85">
        <f t="shared" si="0"/>
        <v>0</v>
      </c>
      <c r="N28" s="28"/>
      <c r="O28" s="80"/>
      <c r="P28" s="37"/>
      <c r="Q28" s="28"/>
      <c r="R28" s="80"/>
      <c r="S28" s="81"/>
      <c r="T28" s="36"/>
      <c r="U28" s="80"/>
      <c r="V28" s="40"/>
      <c r="W28" s="40"/>
      <c r="X28" s="41"/>
      <c r="Y28" s="42"/>
      <c r="Z28" s="75"/>
      <c r="AA28" s="87"/>
    </row>
    <row r="29" spans="1:27" ht="15.75">
      <c r="A29" s="89"/>
      <c r="B29" s="82" t="s">
        <v>58</v>
      </c>
      <c r="C29" s="52"/>
      <c r="D29" s="29" t="s">
        <v>0</v>
      </c>
      <c r="E29" s="53" t="s">
        <v>50</v>
      </c>
      <c r="F29" s="53">
        <v>2002</v>
      </c>
      <c r="G29" s="54" t="s">
        <v>48</v>
      </c>
      <c r="H29" s="10"/>
      <c r="I29" s="10"/>
      <c r="J29" s="10"/>
      <c r="K29" s="10"/>
      <c r="L29" s="10"/>
      <c r="M29" s="25">
        <f t="shared" si="0"/>
        <v>873</v>
      </c>
      <c r="N29" s="29">
        <v>214</v>
      </c>
      <c r="O29" s="47"/>
      <c r="P29" s="10">
        <v>18</v>
      </c>
      <c r="Q29" s="34">
        <v>254</v>
      </c>
      <c r="R29" s="47"/>
      <c r="S29" s="46" t="s">
        <v>69</v>
      </c>
      <c r="T29" s="33">
        <v>405</v>
      </c>
      <c r="U29" s="47"/>
      <c r="V29" s="11">
        <v>0.5034722222222222</v>
      </c>
      <c r="W29" s="11"/>
      <c r="X29" s="12"/>
      <c r="Y29" s="30" t="s">
        <v>86</v>
      </c>
      <c r="Z29" s="75"/>
      <c r="AA29" s="87"/>
    </row>
    <row r="30" spans="1:27" ht="15" customHeight="1">
      <c r="A30" s="89">
        <v>6</v>
      </c>
      <c r="B30" s="82" t="s">
        <v>53</v>
      </c>
      <c r="C30" s="52" t="s">
        <v>30</v>
      </c>
      <c r="D30" s="29" t="s">
        <v>0</v>
      </c>
      <c r="E30" s="53" t="s">
        <v>50</v>
      </c>
      <c r="F30" s="53">
        <v>2001</v>
      </c>
      <c r="G30" s="54" t="s">
        <v>48</v>
      </c>
      <c r="H30" s="10">
        <f>I30*J30</f>
        <v>29.25</v>
      </c>
      <c r="I30" s="10">
        <v>1.5</v>
      </c>
      <c r="J30" s="10">
        <f>K30*L30</f>
        <v>19.5</v>
      </c>
      <c r="K30" s="10">
        <v>13</v>
      </c>
      <c r="L30" s="10">
        <v>1.5</v>
      </c>
      <c r="M30" s="25">
        <f t="shared" si="0"/>
        <v>861</v>
      </c>
      <c r="N30" s="29">
        <v>172</v>
      </c>
      <c r="O30" s="47"/>
      <c r="P30" s="10">
        <v>11</v>
      </c>
      <c r="Q30" s="34">
        <v>240</v>
      </c>
      <c r="R30" s="47">
        <v>5</v>
      </c>
      <c r="S30" s="46" t="s">
        <v>67</v>
      </c>
      <c r="T30" s="33">
        <v>449</v>
      </c>
      <c r="U30" s="47"/>
      <c r="V30" s="13">
        <v>0.47291666666666665</v>
      </c>
      <c r="W30" s="13"/>
      <c r="X30" s="14"/>
      <c r="Y30" s="31" t="s">
        <v>90</v>
      </c>
      <c r="Z30" s="75"/>
      <c r="AA30" s="87">
        <f>M29+M30+M31</f>
        <v>2594</v>
      </c>
    </row>
    <row r="31" spans="1:27" ht="15" customHeight="1">
      <c r="A31" s="89"/>
      <c r="B31" s="86" t="s">
        <v>56</v>
      </c>
      <c r="C31" s="52" t="s">
        <v>25</v>
      </c>
      <c r="D31" s="29" t="s">
        <v>0</v>
      </c>
      <c r="E31" s="53" t="s">
        <v>50</v>
      </c>
      <c r="F31" s="53">
        <v>2002</v>
      </c>
      <c r="G31" s="54" t="s">
        <v>48</v>
      </c>
      <c r="H31" s="10">
        <f>I31*J31</f>
        <v>18</v>
      </c>
      <c r="I31" s="10">
        <v>1.5</v>
      </c>
      <c r="J31" s="10">
        <f>K31*L31</f>
        <v>12</v>
      </c>
      <c r="K31" s="10">
        <v>8</v>
      </c>
      <c r="L31" s="10">
        <v>1.5</v>
      </c>
      <c r="M31" s="25">
        <f t="shared" si="0"/>
        <v>860</v>
      </c>
      <c r="N31" s="29">
        <v>226</v>
      </c>
      <c r="O31" s="47"/>
      <c r="P31" s="10">
        <v>20</v>
      </c>
      <c r="Q31" s="34">
        <v>231</v>
      </c>
      <c r="R31" s="47">
        <v>18</v>
      </c>
      <c r="S31" s="46" t="s">
        <v>64</v>
      </c>
      <c r="T31" s="33">
        <v>403</v>
      </c>
      <c r="U31" s="47"/>
      <c r="V31" s="13">
        <v>0.5048611111111111</v>
      </c>
      <c r="W31" s="13"/>
      <c r="X31" s="14"/>
      <c r="Y31" s="31" t="s">
        <v>81</v>
      </c>
      <c r="Z31" s="75"/>
      <c r="AA31" s="87"/>
    </row>
    <row r="32" spans="1:27" ht="15.75">
      <c r="A32" s="89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5"/>
      <c r="AA32" s="15"/>
    </row>
    <row r="33" spans="1:27" ht="15" customHeight="1">
      <c r="A33" s="28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5"/>
      <c r="AA33" s="3"/>
    </row>
    <row r="34" spans="1:27" ht="15" customHeight="1">
      <c r="A34" s="28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5"/>
      <c r="AA34" s="3"/>
    </row>
    <row r="35" spans="1:27" ht="15" customHeight="1">
      <c r="A35" s="28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5"/>
      <c r="AA35" s="3" t="s">
        <v>29</v>
      </c>
    </row>
    <row r="36" spans="1:27" ht="15" customHeight="1">
      <c r="A36" s="27"/>
      <c r="D36" t="s">
        <v>29</v>
      </c>
      <c r="AA36" s="3"/>
    </row>
    <row r="37" spans="1:27" ht="15" customHeight="1">
      <c r="A37" s="28"/>
      <c r="B37" s="35"/>
      <c r="C37" s="44"/>
      <c r="D37" s="36"/>
      <c r="E37" s="37"/>
      <c r="F37" s="37"/>
      <c r="G37" s="37"/>
      <c r="H37" s="37"/>
      <c r="I37" s="37"/>
      <c r="J37" s="37"/>
      <c r="K37" s="37"/>
      <c r="L37" s="37"/>
      <c r="M37" s="38"/>
      <c r="N37" s="28"/>
      <c r="O37" s="37"/>
      <c r="P37" s="37"/>
      <c r="Q37" s="28"/>
      <c r="R37" s="37"/>
      <c r="S37" s="39"/>
      <c r="T37" s="36"/>
      <c r="U37" s="37"/>
      <c r="V37" s="40"/>
      <c r="W37" s="40"/>
      <c r="X37" s="41"/>
      <c r="Y37" s="42"/>
      <c r="Z37" s="28"/>
      <c r="AA37" s="3"/>
    </row>
    <row r="38" spans="1:27" ht="15" customHeight="1">
      <c r="A38" s="28"/>
      <c r="B38" s="35"/>
      <c r="C38" s="35"/>
      <c r="D38" s="36"/>
      <c r="E38" s="37"/>
      <c r="F38" s="37"/>
      <c r="G38" s="37"/>
      <c r="H38" s="37"/>
      <c r="I38" s="37"/>
      <c r="J38" s="37"/>
      <c r="K38" s="37"/>
      <c r="L38" s="37"/>
      <c r="M38" s="38"/>
      <c r="N38" s="28"/>
      <c r="O38" s="37"/>
      <c r="P38" s="37"/>
      <c r="Q38" s="28"/>
      <c r="R38" s="37"/>
      <c r="S38" s="39"/>
      <c r="T38" s="37"/>
      <c r="U38" s="37"/>
      <c r="V38" s="40"/>
      <c r="W38" s="40"/>
      <c r="X38" s="41"/>
      <c r="Y38" s="42"/>
      <c r="Z38" s="28"/>
      <c r="AA38" s="3"/>
    </row>
    <row r="39" spans="1:27" ht="15" customHeight="1">
      <c r="A39" s="28"/>
      <c r="B39" s="19" t="s">
        <v>10</v>
      </c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38"/>
      <c r="N39" s="28"/>
      <c r="O39" s="37"/>
      <c r="P39" s="37"/>
      <c r="Q39" s="61" t="s">
        <v>17</v>
      </c>
      <c r="R39" s="61"/>
      <c r="S39" s="61"/>
      <c r="T39" s="61"/>
      <c r="U39" s="37"/>
      <c r="V39" s="40"/>
      <c r="W39" s="40"/>
      <c r="X39" s="41"/>
      <c r="Y39" s="42"/>
      <c r="Z39" s="28"/>
      <c r="AA39" s="3"/>
    </row>
    <row r="40" spans="1:27" ht="15" customHeight="1">
      <c r="A40" s="28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38"/>
      <c r="N40" s="28"/>
      <c r="O40" s="37"/>
      <c r="P40" s="37"/>
      <c r="Q40" s="51"/>
      <c r="R40" s="51"/>
      <c r="S40" s="51"/>
      <c r="T40" s="51"/>
      <c r="U40" s="37"/>
      <c r="V40" s="40"/>
      <c r="W40" s="40"/>
      <c r="X40" s="41"/>
      <c r="Y40" s="42"/>
      <c r="Z40" s="28"/>
      <c r="AA40" s="3"/>
    </row>
    <row r="41" spans="1:27" ht="18.75" customHeight="1">
      <c r="A41" s="16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2"/>
      <c r="O41" s="21"/>
      <c r="P41" s="21"/>
      <c r="Q41" s="61"/>
      <c r="R41" s="61"/>
      <c r="S41" s="61"/>
      <c r="T41" s="61"/>
      <c r="U41" s="21"/>
      <c r="V41" s="21"/>
      <c r="W41" s="17"/>
      <c r="X41" s="15"/>
      <c r="Y41" s="15"/>
      <c r="Z41" s="15"/>
      <c r="AA41" s="3"/>
    </row>
    <row r="42" spans="1:27" ht="13.5" customHeight="1">
      <c r="A42" s="15"/>
      <c r="B42" s="19" t="s">
        <v>11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61" t="s">
        <v>12</v>
      </c>
      <c r="R42" s="61"/>
      <c r="S42" s="61"/>
      <c r="T42" s="61"/>
      <c r="U42" s="23"/>
      <c r="V42" s="23"/>
      <c r="W42" s="15"/>
      <c r="X42" s="15"/>
      <c r="Y42" s="15"/>
      <c r="Z42" s="15"/>
      <c r="AA42" s="3"/>
    </row>
    <row r="43" spans="1:27" ht="13.5" customHeight="1">
      <c r="A43" s="15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61"/>
      <c r="R43" s="61"/>
      <c r="S43" s="61"/>
      <c r="T43" s="61"/>
      <c r="U43" s="24"/>
      <c r="V43" s="24"/>
      <c r="W43" s="15"/>
      <c r="X43" s="15"/>
      <c r="Y43" s="15"/>
      <c r="Z43" s="15"/>
      <c r="AA43" s="3"/>
    </row>
    <row r="44" spans="1:27" ht="12.75" customHeight="1">
      <c r="A44" s="15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61"/>
      <c r="R44" s="61"/>
      <c r="S44" s="61"/>
      <c r="T44" s="61"/>
      <c r="U44" s="61"/>
      <c r="V44" s="23"/>
      <c r="W44" s="15"/>
      <c r="X44" s="15"/>
      <c r="Y44" s="15"/>
      <c r="Z44" s="15"/>
      <c r="AA44" s="3"/>
    </row>
    <row r="45" spans="1:27" ht="15.75" customHeight="1">
      <c r="A45" s="1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19"/>
      <c r="N45" s="19"/>
      <c r="O45" s="19"/>
      <c r="P45" s="19"/>
      <c r="Q45" s="61"/>
      <c r="R45" s="61"/>
      <c r="S45" s="61"/>
      <c r="T45" s="61"/>
      <c r="U45" s="61"/>
      <c r="V45" s="26"/>
      <c r="W45" s="15"/>
      <c r="X45" s="15"/>
      <c r="Y45" s="15"/>
      <c r="Z45" s="15"/>
      <c r="AA45" s="3"/>
    </row>
    <row r="46" spans="1:27" ht="12" customHeight="1">
      <c r="A46" s="1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3"/>
      <c r="R46" s="63"/>
      <c r="S46" s="63"/>
      <c r="T46" s="63"/>
      <c r="U46" s="18"/>
      <c r="V46" s="18"/>
      <c r="W46" s="15"/>
      <c r="X46" s="15"/>
      <c r="Y46" s="15"/>
      <c r="Z46" s="15"/>
      <c r="AA46" s="3"/>
    </row>
    <row r="47" spans="1:27" ht="15">
      <c r="A47" s="3"/>
      <c r="D47" s="1"/>
      <c r="E47" s="1"/>
      <c r="F47" s="1"/>
      <c r="G47" s="1"/>
      <c r="H47" s="1"/>
      <c r="I47" s="1"/>
      <c r="J47" s="1"/>
      <c r="K47" s="1"/>
      <c r="L47" s="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3:20" ht="15">
      <c r="M48" s="1"/>
      <c r="N48" s="1"/>
      <c r="O48" s="1"/>
      <c r="P48" s="1"/>
      <c r="Q48" s="1"/>
      <c r="R48" s="1"/>
      <c r="S48" s="1"/>
      <c r="T48" s="1"/>
    </row>
  </sheetData>
  <sheetProtection/>
  <mergeCells count="14">
    <mergeCell ref="B4:Z4"/>
    <mergeCell ref="Q39:T39"/>
    <mergeCell ref="Q42:T42"/>
    <mergeCell ref="B3:AA3"/>
    <mergeCell ref="Q44:U44"/>
    <mergeCell ref="Q45:U45"/>
    <mergeCell ref="A2:AA2"/>
    <mergeCell ref="A1:AA1"/>
    <mergeCell ref="Q46:T46"/>
    <mergeCell ref="Q41:T41"/>
    <mergeCell ref="Q43:T43"/>
    <mergeCell ref="N6:P6"/>
    <mergeCell ref="Q6:S6"/>
    <mergeCell ref="T6:Y6"/>
  </mergeCells>
  <printOptions/>
  <pageMargins left="0.16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2017-02-01T11:57:06Z</cp:lastPrinted>
  <dcterms:created xsi:type="dcterms:W3CDTF">2009-09-11T09:30:04Z</dcterms:created>
  <dcterms:modified xsi:type="dcterms:W3CDTF">2017-02-01T11:57:11Z</dcterms:modified>
  <cp:category/>
  <cp:version/>
  <cp:contentType/>
  <cp:contentStatus/>
</cp:coreProperties>
</file>