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<sst xmlns="http://schemas.openxmlformats.org/spreadsheetml/2006/main" count="137" uniqueCount="88">
  <si>
    <t>KAZ</t>
  </si>
  <si>
    <t>Фамилия, Имя</t>
  </si>
  <si>
    <t>страна</t>
  </si>
  <si>
    <t>очки</t>
  </si>
  <si>
    <t>Фехтование</t>
  </si>
  <si>
    <t>м-о</t>
  </si>
  <si>
    <t>п-ды</t>
  </si>
  <si>
    <t>время</t>
  </si>
  <si>
    <t>г.р.</t>
  </si>
  <si>
    <t>раз.</t>
  </si>
  <si>
    <t>Главный судья</t>
  </si>
  <si>
    <t>Главный секретарь</t>
  </si>
  <si>
    <t>А .Лапай</t>
  </si>
  <si>
    <t>КМС</t>
  </si>
  <si>
    <t>сумма</t>
  </si>
  <si>
    <t>очков</t>
  </si>
  <si>
    <t>город</t>
  </si>
  <si>
    <t>время стрельбы</t>
  </si>
  <si>
    <t>Д.Тюрин</t>
  </si>
  <si>
    <t>KGZ</t>
  </si>
  <si>
    <t>Бишкек</t>
  </si>
  <si>
    <t>M040115</t>
  </si>
  <si>
    <t>M041650</t>
  </si>
  <si>
    <t>M040661</t>
  </si>
  <si>
    <t>M041122</t>
  </si>
  <si>
    <t>M041016</t>
  </si>
  <si>
    <t>Плавание(200)</t>
  </si>
  <si>
    <t>М042197</t>
  </si>
  <si>
    <t>М043504</t>
  </si>
  <si>
    <t>М040830</t>
  </si>
  <si>
    <t>лицензии</t>
  </si>
  <si>
    <t>М041151</t>
  </si>
  <si>
    <t>M039433</t>
  </si>
  <si>
    <t>М043658</t>
  </si>
  <si>
    <t>3-р.</t>
  </si>
  <si>
    <t>по современному пятиборью среди юношей группы В</t>
  </si>
  <si>
    <t>СЫЧЁВ Константин</t>
  </si>
  <si>
    <t>АЛЫЕВ Ислам</t>
  </si>
  <si>
    <t>2-р.</t>
  </si>
  <si>
    <t>Тараз</t>
  </si>
  <si>
    <t>КАИРОВ Бисултан</t>
  </si>
  <si>
    <t>Атырау</t>
  </si>
  <si>
    <t>1-р.</t>
  </si>
  <si>
    <t>ЧЕРЕДОВ Павел</t>
  </si>
  <si>
    <t>Алматы</t>
  </si>
  <si>
    <t>РЮМИН Роман</t>
  </si>
  <si>
    <t>ЧИМИРОВ Исмар</t>
  </si>
  <si>
    <t>ЧУРСИН Сергей</t>
  </si>
  <si>
    <t>КУЗНЕЦОВ Кирилл</t>
  </si>
  <si>
    <t>АМЕТОВ Глеб</t>
  </si>
  <si>
    <t>ОТЕГЕН Асет</t>
  </si>
  <si>
    <t>ФРОЛОВСКИЙ Максим</t>
  </si>
  <si>
    <t>УЛИТИН Дмитрий</t>
  </si>
  <si>
    <t>ЛИМАРЬ Андрей</t>
  </si>
  <si>
    <t>КИСЕЛЁВ Родион</t>
  </si>
  <si>
    <t>комбайн (2400)</t>
  </si>
  <si>
    <t>БОКУШЕВ Азис</t>
  </si>
  <si>
    <t>АЙЫЛЧИЕВ Эльтур</t>
  </si>
  <si>
    <t>РАЧКОВСКИЙ Данил</t>
  </si>
  <si>
    <t>БОРОДА-ДУДОЧКИН Георгий</t>
  </si>
  <si>
    <t>Открытый Кубок Федерации Республики Казахстан</t>
  </si>
  <si>
    <t>Международный Турнир памяти Тимура Досымбетова</t>
  </si>
  <si>
    <t>г.Алматы   06-10  апреля   2017 г.</t>
  </si>
  <si>
    <t>2:22.03</t>
  </si>
  <si>
    <t>2:22.92</t>
  </si>
  <si>
    <t>2:23.20</t>
  </si>
  <si>
    <t>2:23.19</t>
  </si>
  <si>
    <t>2:23.90</t>
  </si>
  <si>
    <t>2:25.43</t>
  </si>
  <si>
    <t>2:27.00</t>
  </si>
  <si>
    <t>2:29.03</t>
  </si>
  <si>
    <t>2:29.10</t>
  </si>
  <si>
    <t>2:29.20</t>
  </si>
  <si>
    <t>2:32.88</t>
  </si>
  <si>
    <t>2:32.81</t>
  </si>
  <si>
    <t>2:32.76</t>
  </si>
  <si>
    <t>2:34.19</t>
  </si>
  <si>
    <t>2:34.89</t>
  </si>
  <si>
    <t>2:36.20</t>
  </si>
  <si>
    <t>2:39.80</t>
  </si>
  <si>
    <t>2:44.08</t>
  </si>
  <si>
    <t>в командном первенстве</t>
  </si>
  <si>
    <t>1-место</t>
  </si>
  <si>
    <t>2-место</t>
  </si>
  <si>
    <t>3-место</t>
  </si>
  <si>
    <t>КАЗ-1</t>
  </si>
  <si>
    <t>КАЗ-2</t>
  </si>
  <si>
    <t>КАЗ-3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</si>
</sst>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8"/>
      <color indexed="8"/>
      <name val="Cambria"/>
      <family val="1"/>
    </font>
    <font>
      <b/>
      <sz val="10"/>
      <color indexed="8"/>
      <name val="Cambria"/>
      <family val="1"/>
    </font>
    <font>
      <i/>
      <sz val="8"/>
      <color indexed="8"/>
      <name val="Cambria"/>
      <family val="1"/>
    </font>
    <font>
      <b/>
      <sz val="14"/>
      <color indexed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b/>
      <sz val="16"/>
      <color indexed="8"/>
      <name val="Cambria"/>
      <family val="1"/>
    </font>
    <font>
      <sz val="9"/>
      <name val="Cambria"/>
      <family val="1"/>
    </font>
    <font>
      <b/>
      <sz val="10"/>
      <color indexed="9"/>
      <name val="Cambria"/>
      <family val="1"/>
    </font>
    <font>
      <sz val="8"/>
      <name val="Cambria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i/>
      <sz val="8"/>
      <color theme="1"/>
      <name val="Cambria"/>
      <family val="1"/>
    </font>
    <font>
      <b/>
      <sz val="14"/>
      <color theme="1"/>
      <name val="Cambria"/>
      <family val="1"/>
    </font>
    <font>
      <sz val="10"/>
      <color theme="1"/>
      <name val="Cambria"/>
      <family val="1"/>
    </font>
    <font>
      <b/>
      <sz val="16"/>
      <color theme="1"/>
      <name val="Cambria"/>
      <family val="1"/>
    </font>
    <font>
      <b/>
      <sz val="10"/>
      <color theme="0"/>
      <name val="Cambria"/>
      <family val="1"/>
    </font>
    <font>
      <b/>
      <sz val="12"/>
      <color theme="1"/>
      <name val="Calibri"/>
      <family val="2"/>
    </font>
    <font>
      <b/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22" fillId="0" borderId="14" xfId="0" applyFont="1" applyBorder="1" applyAlignment="1">
      <alignment horizontal="center" shrinkToFit="1"/>
    </xf>
    <xf numFmtId="20" fontId="22" fillId="0" borderId="15" xfId="0" applyNumberFormat="1" applyFont="1" applyBorder="1" applyAlignment="1">
      <alignment horizontal="center" shrinkToFit="1"/>
    </xf>
    <xf numFmtId="0" fontId="54" fillId="0" borderId="15" xfId="0" applyFont="1" applyBorder="1" applyAlignment="1">
      <alignment shrinkToFit="1"/>
    </xf>
    <xf numFmtId="20" fontId="22" fillId="0" borderId="16" xfId="0" applyNumberFormat="1" applyFont="1" applyBorder="1" applyAlignment="1">
      <alignment horizontal="center" shrinkToFit="1"/>
    </xf>
    <xf numFmtId="0" fontId="54" fillId="0" borderId="16" xfId="0" applyFont="1" applyBorder="1" applyAlignment="1">
      <alignment shrinkToFit="1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25" fillId="0" borderId="12" xfId="0" applyFont="1" applyBorder="1" applyAlignment="1">
      <alignment horizontal="center" shrinkToFit="1"/>
    </xf>
    <xf numFmtId="0" fontId="54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center" shrinkToFit="1"/>
    </xf>
    <xf numFmtId="0" fontId="55" fillId="0" borderId="0" xfId="0" applyFont="1" applyAlignment="1">
      <alignment/>
    </xf>
    <xf numFmtId="0" fontId="56" fillId="0" borderId="0" xfId="0" applyFont="1" applyBorder="1" applyAlignment="1">
      <alignment horizontal="center" shrinkToFit="1"/>
    </xf>
    <xf numFmtId="0" fontId="56" fillId="0" borderId="15" xfId="0" applyFont="1" applyBorder="1" applyAlignment="1">
      <alignment horizontal="center" shrinkToFit="1"/>
    </xf>
    <xf numFmtId="0" fontId="57" fillId="0" borderId="14" xfId="0" applyFont="1" applyBorder="1" applyAlignment="1">
      <alignment horizontal="center" shrinkToFit="1"/>
    </xf>
    <xf numFmtId="0" fontId="57" fillId="0" borderId="17" xfId="0" applyFont="1" applyBorder="1" applyAlignment="1">
      <alignment horizontal="center" shrinkToFit="1"/>
    </xf>
    <xf numFmtId="0" fontId="58" fillId="0" borderId="0" xfId="0" applyFont="1" applyBorder="1" applyAlignment="1">
      <alignment horizontal="center"/>
    </xf>
    <xf numFmtId="0" fontId="24" fillId="0" borderId="13" xfId="0" applyFont="1" applyBorder="1" applyAlignment="1">
      <alignment horizontal="center" shrinkToFit="1"/>
    </xf>
    <xf numFmtId="0" fontId="56" fillId="0" borderId="13" xfId="0" applyFont="1" applyBorder="1" applyAlignment="1">
      <alignment horizontal="center" shrinkToFit="1"/>
    </xf>
    <xf numFmtId="0" fontId="28" fillId="0" borderId="0" xfId="0" applyFont="1" applyBorder="1" applyAlignment="1">
      <alignment shrinkToFit="1"/>
    </xf>
    <xf numFmtId="0" fontId="24" fillId="0" borderId="0" xfId="0" applyFont="1" applyBorder="1" applyAlignment="1">
      <alignment horizontal="center" shrinkToFit="1"/>
    </xf>
    <xf numFmtId="0" fontId="22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center" shrinkToFit="1"/>
    </xf>
    <xf numFmtId="20" fontId="22" fillId="0" borderId="0" xfId="0" applyNumberFormat="1" applyFont="1" applyBorder="1" applyAlignment="1">
      <alignment shrinkToFit="1"/>
    </xf>
    <xf numFmtId="20" fontId="22" fillId="0" borderId="0" xfId="0" applyNumberFormat="1" applyFont="1" applyBorder="1" applyAlignment="1">
      <alignment horizontal="center" shrinkToFit="1"/>
    </xf>
    <xf numFmtId="0" fontId="54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shrinkToFit="1"/>
    </xf>
    <xf numFmtId="0" fontId="5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shrinkToFit="1"/>
    </xf>
    <xf numFmtId="0" fontId="58" fillId="0" borderId="0" xfId="0" applyFont="1" applyBorder="1" applyAlignment="1">
      <alignment horizontal="center"/>
    </xf>
    <xf numFmtId="20" fontId="22" fillId="0" borderId="14" xfId="0" applyNumberFormat="1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shrinkToFit="1"/>
    </xf>
    <xf numFmtId="0" fontId="58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59" fillId="0" borderId="15" xfId="0" applyFont="1" applyBorder="1" applyAlignment="1">
      <alignment horizontal="center" shrinkToFit="1"/>
    </xf>
    <xf numFmtId="0" fontId="54" fillId="0" borderId="15" xfId="0" applyFont="1" applyBorder="1" applyAlignment="1">
      <alignment horizontal="center" shrinkToFit="1"/>
    </xf>
    <xf numFmtId="0" fontId="54" fillId="0" borderId="14" xfId="0" applyFont="1" applyBorder="1" applyAlignment="1">
      <alignment horizontal="center" shrinkToFit="1"/>
    </xf>
    <xf numFmtId="0" fontId="59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shrinkToFit="1"/>
    </xf>
    <xf numFmtId="0" fontId="58" fillId="0" borderId="0" xfId="0" applyFont="1" applyBorder="1" applyAlignment="1">
      <alignment horizontal="center"/>
    </xf>
    <xf numFmtId="0" fontId="0" fillId="0" borderId="0" xfId="0" applyAlignment="1">
      <alignment/>
    </xf>
    <xf numFmtId="0" fontId="60" fillId="0" borderId="0" xfId="0" applyFont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6" xfId="0" applyFont="1" applyBorder="1" applyAlignment="1">
      <alignment/>
    </xf>
    <xf numFmtId="0" fontId="29" fillId="0" borderId="13" xfId="0" applyFont="1" applyBorder="1" applyAlignment="1">
      <alignment horizontal="left"/>
    </xf>
    <xf numFmtId="20" fontId="22" fillId="0" borderId="14" xfId="0" applyNumberFormat="1" applyFont="1" applyBorder="1" applyAlignment="1">
      <alignment horizontal="center" shrinkToFit="1"/>
    </xf>
    <xf numFmtId="0" fontId="32" fillId="0" borderId="13" xfId="0" applyFont="1" applyBorder="1" applyAlignment="1">
      <alignment horizontal="left"/>
    </xf>
    <xf numFmtId="20" fontId="22" fillId="0" borderId="17" xfId="0" applyNumberFormat="1" applyFont="1" applyBorder="1" applyAlignment="1">
      <alignment horizontal="center" shrinkToFit="1"/>
    </xf>
    <xf numFmtId="0" fontId="29" fillId="0" borderId="13" xfId="0" applyFont="1" applyBorder="1" applyAlignment="1">
      <alignment shrinkToFit="1"/>
    </xf>
    <xf numFmtId="0" fontId="61" fillId="0" borderId="0" xfId="0" applyFont="1" applyBorder="1" applyAlignment="1">
      <alignment horizontal="center" shrinkToFit="1"/>
    </xf>
    <xf numFmtId="0" fontId="34" fillId="0" borderId="13" xfId="0" applyFont="1" applyBorder="1" applyAlignment="1">
      <alignment horizontal="left"/>
    </xf>
    <xf numFmtId="0" fontId="32" fillId="0" borderId="18" xfId="0" applyFont="1" applyBorder="1" applyAlignment="1">
      <alignment horizontal="left"/>
    </xf>
    <xf numFmtId="0" fontId="62" fillId="0" borderId="0" xfId="0" applyFont="1" applyAlignment="1">
      <alignment horizontal="left"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 shrinkToFit="1"/>
    </xf>
    <xf numFmtId="0" fontId="60" fillId="0" borderId="0" xfId="0" applyFont="1" applyAlignment="1">
      <alignment horizontal="center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12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5" xfId="0" applyFont="1" applyBorder="1" applyAlignment="1">
      <alignment/>
    </xf>
    <xf numFmtId="0" fontId="53" fillId="0" borderId="15" xfId="0" applyFont="1" applyBorder="1" applyAlignment="1">
      <alignment/>
    </xf>
    <xf numFmtId="0" fontId="53" fillId="0" borderId="14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PageLayoutView="0" workbookViewId="0" topLeftCell="A7">
      <selection activeCell="AE16" sqref="AE16"/>
    </sheetView>
  </sheetViews>
  <sheetFormatPr defaultColWidth="9.140625" defaultRowHeight="15"/>
  <cols>
    <col min="1" max="1" width="8.421875" style="0" customWidth="1"/>
    <col min="2" max="2" width="20.421875" style="0" customWidth="1"/>
    <col min="3" max="3" width="9.57421875" style="0" hidden="1" customWidth="1"/>
    <col min="4" max="4" width="5.140625" style="0" customWidth="1"/>
    <col min="5" max="5" width="6.57421875" style="0" customWidth="1"/>
    <col min="6" max="6" width="4.140625" style="0" customWidth="1"/>
    <col min="7" max="7" width="5.00390625" style="0" customWidth="1"/>
    <col min="8" max="8" width="5.421875" style="0" hidden="1" customWidth="1"/>
    <col min="9" max="9" width="3.00390625" style="0" hidden="1" customWidth="1"/>
    <col min="10" max="10" width="3.28125" style="0" hidden="1" customWidth="1"/>
    <col min="11" max="11" width="2.421875" style="0" hidden="1" customWidth="1"/>
    <col min="12" max="12" width="12.7109375" style="0" hidden="1" customWidth="1"/>
    <col min="13" max="13" width="6.140625" style="0" customWidth="1"/>
    <col min="14" max="14" width="5.140625" style="0" customWidth="1"/>
    <col min="15" max="15" width="3.140625" style="0" hidden="1" customWidth="1"/>
    <col min="16" max="16" width="4.140625" style="0" customWidth="1"/>
    <col min="17" max="17" width="5.8515625" style="0" customWidth="1"/>
    <col min="18" max="18" width="7.00390625" style="0" customWidth="1"/>
    <col min="19" max="19" width="6.140625" style="0" customWidth="1"/>
    <col min="20" max="20" width="2.8515625" style="0" hidden="1" customWidth="1"/>
    <col min="21" max="21" width="6.421875" style="0" customWidth="1"/>
    <col min="22" max="22" width="4.7109375" style="0" hidden="1" customWidth="1"/>
    <col min="23" max="23" width="3.57421875" style="0" hidden="1" customWidth="1"/>
    <col min="24" max="24" width="13.421875" style="0" hidden="1" customWidth="1"/>
    <col min="25" max="25" width="5.57421875" style="0" hidden="1" customWidth="1"/>
    <col min="26" max="26" width="5.57421875" style="0" customWidth="1"/>
    <col min="32" max="32" width="13.421875" style="0" customWidth="1"/>
  </cols>
  <sheetData>
    <row r="1" spans="1:25" ht="20.25">
      <c r="A1" s="75" t="s">
        <v>60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5" ht="20.25">
      <c r="A2" s="75" t="s">
        <v>61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ht="18.75" customHeight="1">
      <c r="A3" s="75" t="s">
        <v>35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25" ht="18.75" customHeight="1">
      <c r="A4" s="75" t="s">
        <v>81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59"/>
    </row>
    <row r="5" spans="1:25" ht="21" customHeight="1">
      <c r="A5" s="2"/>
      <c r="B5" s="84" t="s">
        <v>62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5"/>
      <c r="X5" s="85"/>
      <c r="Y5" s="85"/>
    </row>
    <row r="6" spans="1:25" ht="16.5" customHeight="1">
      <c r="A6" s="2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8"/>
      <c r="X6" s="58"/>
      <c r="Y6" s="58"/>
    </row>
    <row r="7" spans="1:25" ht="16.5" customHeight="1">
      <c r="A7" s="2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/>
      <c r="X7" s="58"/>
      <c r="Y7" s="58"/>
    </row>
    <row r="8" spans="1:25" ht="9" customHeight="1">
      <c r="A8" s="2"/>
      <c r="B8" s="33"/>
      <c r="C8" s="44"/>
      <c r="D8" s="33"/>
      <c r="E8" s="33"/>
      <c r="F8" s="33"/>
      <c r="G8" s="33"/>
      <c r="H8" s="46"/>
      <c r="I8" s="46"/>
      <c r="J8" s="46"/>
      <c r="K8" s="50"/>
      <c r="L8" s="49"/>
      <c r="M8" s="33"/>
      <c r="N8" s="33"/>
      <c r="O8" s="33"/>
      <c r="P8" s="33"/>
      <c r="Q8" s="33"/>
      <c r="R8" s="33"/>
      <c r="S8" s="33"/>
      <c r="T8" s="33"/>
      <c r="U8" s="33"/>
      <c r="V8" s="33"/>
      <c r="W8" s="2"/>
      <c r="X8" s="2"/>
      <c r="Y8" s="2"/>
    </row>
    <row r="9" spans="1:25" ht="12" customHeight="1">
      <c r="A9" s="62"/>
      <c r="B9" s="4" t="s">
        <v>1</v>
      </c>
      <c r="C9" s="4" t="s">
        <v>30</v>
      </c>
      <c r="D9" s="5" t="s">
        <v>2</v>
      </c>
      <c r="E9" s="5" t="s">
        <v>16</v>
      </c>
      <c r="F9" s="5" t="s">
        <v>8</v>
      </c>
      <c r="G9" s="5" t="s">
        <v>9</v>
      </c>
      <c r="H9" s="5"/>
      <c r="I9" s="5"/>
      <c r="J9" s="5"/>
      <c r="K9" s="5"/>
      <c r="L9" s="5"/>
      <c r="M9" s="4" t="s">
        <v>14</v>
      </c>
      <c r="N9" s="78" t="s">
        <v>4</v>
      </c>
      <c r="O9" s="78"/>
      <c r="P9" s="78"/>
      <c r="Q9" s="78" t="s">
        <v>26</v>
      </c>
      <c r="R9" s="79"/>
      <c r="S9" s="79" t="s">
        <v>55</v>
      </c>
      <c r="T9" s="80"/>
      <c r="U9" s="80"/>
      <c r="V9" s="81"/>
      <c r="W9" s="82"/>
      <c r="X9" s="83"/>
      <c r="Y9" s="26"/>
    </row>
    <row r="10" spans="1:25" ht="15" customHeight="1">
      <c r="A10" s="6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15</v>
      </c>
      <c r="N10" s="7" t="s">
        <v>3</v>
      </c>
      <c r="O10" s="7" t="s">
        <v>5</v>
      </c>
      <c r="P10" s="7" t="s">
        <v>6</v>
      </c>
      <c r="Q10" s="7" t="s">
        <v>3</v>
      </c>
      <c r="R10" s="8" t="s">
        <v>7</v>
      </c>
      <c r="S10" s="7" t="s">
        <v>3</v>
      </c>
      <c r="T10" s="7" t="s">
        <v>5</v>
      </c>
      <c r="U10" s="7" t="s">
        <v>7</v>
      </c>
      <c r="V10" s="7" t="s">
        <v>7</v>
      </c>
      <c r="W10" s="63"/>
      <c r="X10" s="60" t="s">
        <v>17</v>
      </c>
      <c r="Y10" s="26"/>
    </row>
    <row r="11" spans="1:25" ht="1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17"/>
      <c r="O11" s="17"/>
      <c r="P11" s="17"/>
      <c r="Q11" s="17"/>
      <c r="R11" s="17"/>
      <c r="S11" s="17"/>
      <c r="T11" s="17"/>
      <c r="U11" s="17"/>
      <c r="V11" s="17"/>
      <c r="W11" s="9"/>
      <c r="X11" s="62"/>
      <c r="Y11" s="61"/>
    </row>
    <row r="12" spans="1:25" ht="15" customHeight="1">
      <c r="A12" s="73" t="s">
        <v>85</v>
      </c>
      <c r="B12" s="64" t="s">
        <v>40</v>
      </c>
      <c r="C12" s="52" t="s">
        <v>23</v>
      </c>
      <c r="D12" s="30" t="s">
        <v>0</v>
      </c>
      <c r="E12" s="53" t="s">
        <v>41</v>
      </c>
      <c r="F12" s="53">
        <v>2001</v>
      </c>
      <c r="G12" s="54" t="s">
        <v>13</v>
      </c>
      <c r="H12" s="10">
        <f>I12*J12</f>
        <v>47.25</v>
      </c>
      <c r="I12" s="10">
        <v>1.5</v>
      </c>
      <c r="J12" s="10">
        <f>K12*L12</f>
        <v>31.5</v>
      </c>
      <c r="K12" s="10">
        <v>21</v>
      </c>
      <c r="L12" s="10">
        <v>1.5</v>
      </c>
      <c r="M12" s="25">
        <f>N12+Q12+S12+Y30</f>
        <v>1107</v>
      </c>
      <c r="N12" s="30">
        <v>268</v>
      </c>
      <c r="O12" s="48"/>
      <c r="P12" s="10">
        <v>20</v>
      </c>
      <c r="Q12" s="35">
        <v>266</v>
      </c>
      <c r="R12" s="47" t="s">
        <v>63</v>
      </c>
      <c r="S12" s="34">
        <v>573</v>
      </c>
      <c r="T12" s="48"/>
      <c r="U12" s="65">
        <v>0.38680555555555557</v>
      </c>
      <c r="V12" s="13"/>
      <c r="W12" s="14"/>
      <c r="X12" s="32"/>
      <c r="Y12" s="61"/>
    </row>
    <row r="13" spans="1:26" ht="15" customHeight="1">
      <c r="A13" s="73" t="s">
        <v>82</v>
      </c>
      <c r="B13" s="66" t="s">
        <v>43</v>
      </c>
      <c r="C13" s="52" t="s">
        <v>29</v>
      </c>
      <c r="D13" s="30" t="s">
        <v>0</v>
      </c>
      <c r="E13" s="53" t="s">
        <v>44</v>
      </c>
      <c r="F13" s="53">
        <v>2001</v>
      </c>
      <c r="G13" s="54" t="s">
        <v>13</v>
      </c>
      <c r="H13" s="10"/>
      <c r="I13" s="10">
        <v>1.5</v>
      </c>
      <c r="J13" s="10">
        <f>K13*L13</f>
        <v>28.5</v>
      </c>
      <c r="K13" s="10">
        <v>19</v>
      </c>
      <c r="L13" s="10">
        <v>1.5</v>
      </c>
      <c r="M13" s="25">
        <f>N13+Q13+S13+Y31</f>
        <v>1039</v>
      </c>
      <c r="N13" s="30">
        <v>277</v>
      </c>
      <c r="O13" s="48"/>
      <c r="P13" s="10">
        <v>21</v>
      </c>
      <c r="Q13" s="35">
        <v>263</v>
      </c>
      <c r="R13" s="47" t="s">
        <v>67</v>
      </c>
      <c r="S13" s="34">
        <v>499</v>
      </c>
      <c r="T13" s="48"/>
      <c r="U13" s="67">
        <v>0.4381944444444445</v>
      </c>
      <c r="V13" s="13"/>
      <c r="W13" s="14"/>
      <c r="X13" s="32"/>
      <c r="Y13" s="61"/>
      <c r="Z13" s="72">
        <f>M12+M13+M14</f>
        <v>3172</v>
      </c>
    </row>
    <row r="14" spans="1:26" ht="15" customHeight="1">
      <c r="A14" s="73"/>
      <c r="B14" s="68" t="s">
        <v>36</v>
      </c>
      <c r="C14" s="52" t="s">
        <v>21</v>
      </c>
      <c r="D14" s="30" t="s">
        <v>0</v>
      </c>
      <c r="E14" s="53" t="s">
        <v>39</v>
      </c>
      <c r="F14" s="53">
        <v>2001</v>
      </c>
      <c r="G14" s="54" t="s">
        <v>13</v>
      </c>
      <c r="H14" s="10">
        <f>I14*J14</f>
        <v>81</v>
      </c>
      <c r="I14" s="10">
        <v>1.5</v>
      </c>
      <c r="J14" s="10">
        <f>K14*L14</f>
        <v>54</v>
      </c>
      <c r="K14" s="10">
        <v>36</v>
      </c>
      <c r="L14" s="10">
        <v>1.5</v>
      </c>
      <c r="M14" s="25">
        <f>N14+Q14+S14+Y31</f>
        <v>1026</v>
      </c>
      <c r="N14" s="30">
        <v>232</v>
      </c>
      <c r="O14" s="48"/>
      <c r="P14" s="10">
        <v>16</v>
      </c>
      <c r="Q14" s="35">
        <v>260</v>
      </c>
      <c r="R14" s="47" t="s">
        <v>68</v>
      </c>
      <c r="S14" s="34">
        <v>534</v>
      </c>
      <c r="T14" s="48"/>
      <c r="U14" s="65">
        <v>0.4138888888888889</v>
      </c>
      <c r="V14" s="11"/>
      <c r="W14" s="12"/>
      <c r="X14" s="31"/>
      <c r="Y14" s="61"/>
      <c r="Z14" s="72"/>
    </row>
    <row r="15" spans="1:26" ht="15" customHeight="1">
      <c r="A15" s="73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17"/>
      <c r="O15" s="17"/>
      <c r="P15" s="17"/>
      <c r="Q15" s="17"/>
      <c r="R15" s="17"/>
      <c r="S15" s="17"/>
      <c r="T15" s="17"/>
      <c r="U15" s="17"/>
      <c r="V15" s="17"/>
      <c r="W15" s="9"/>
      <c r="X15" s="62"/>
      <c r="Y15" s="61"/>
      <c r="Z15" s="72"/>
    </row>
    <row r="16" spans="1:26" ht="15" customHeight="1">
      <c r="A16" s="73" t="s">
        <v>86</v>
      </c>
      <c r="B16" s="66" t="s">
        <v>46</v>
      </c>
      <c r="C16" s="52" t="s">
        <v>22</v>
      </c>
      <c r="D16" s="30" t="s">
        <v>0</v>
      </c>
      <c r="E16" s="53" t="s">
        <v>44</v>
      </c>
      <c r="F16" s="53">
        <v>2001</v>
      </c>
      <c r="G16" s="54" t="s">
        <v>13</v>
      </c>
      <c r="H16" s="10">
        <f>I16*J16</f>
        <v>38.25</v>
      </c>
      <c r="I16" s="10">
        <v>1.5</v>
      </c>
      <c r="J16" s="10">
        <f>K16*L16</f>
        <v>25.5</v>
      </c>
      <c r="K16" s="10">
        <v>17</v>
      </c>
      <c r="L16" s="10">
        <v>1.5</v>
      </c>
      <c r="M16" s="25">
        <f>N16+Q16+S16+Y24</f>
        <v>1002</v>
      </c>
      <c r="N16" s="30">
        <v>223</v>
      </c>
      <c r="O16" s="48"/>
      <c r="P16" s="10">
        <v>15</v>
      </c>
      <c r="Q16" s="35">
        <v>264</v>
      </c>
      <c r="R16" s="47" t="s">
        <v>66</v>
      </c>
      <c r="S16" s="34">
        <v>515</v>
      </c>
      <c r="T16" s="48"/>
      <c r="U16" s="65">
        <v>0.4270833333333333</v>
      </c>
      <c r="V16" s="11"/>
      <c r="W16" s="12"/>
      <c r="X16" s="31"/>
      <c r="Y16" s="61"/>
      <c r="Z16" s="72"/>
    </row>
    <row r="17" spans="1:26" ht="15" customHeight="1">
      <c r="A17" s="73" t="s">
        <v>83</v>
      </c>
      <c r="B17" s="68" t="s">
        <v>37</v>
      </c>
      <c r="C17" s="52" t="s">
        <v>31</v>
      </c>
      <c r="D17" s="30" t="s">
        <v>0</v>
      </c>
      <c r="E17" s="53" t="s">
        <v>39</v>
      </c>
      <c r="F17" s="53">
        <v>2001</v>
      </c>
      <c r="G17" s="54" t="s">
        <v>34</v>
      </c>
      <c r="H17" s="10">
        <f>I17*J17</f>
        <v>56.25</v>
      </c>
      <c r="I17" s="10">
        <v>1.5</v>
      </c>
      <c r="J17" s="10">
        <f>K17*L17</f>
        <v>37.5</v>
      </c>
      <c r="K17" s="10">
        <v>25</v>
      </c>
      <c r="L17" s="10">
        <v>1.5</v>
      </c>
      <c r="M17" s="25">
        <f>N17+Q17+S17+Y25</f>
        <v>999</v>
      </c>
      <c r="N17" s="30">
        <v>223</v>
      </c>
      <c r="O17" s="48"/>
      <c r="P17" s="10">
        <v>15</v>
      </c>
      <c r="Q17" s="35">
        <v>252</v>
      </c>
      <c r="R17" s="47" t="s">
        <v>71</v>
      </c>
      <c r="S17" s="34">
        <v>524</v>
      </c>
      <c r="T17" s="48"/>
      <c r="U17" s="65">
        <v>0.42083333333333334</v>
      </c>
      <c r="V17" s="11"/>
      <c r="W17" s="12"/>
      <c r="X17" s="31"/>
      <c r="Y17" s="61"/>
      <c r="Z17" s="72">
        <f>M16+M17+M18</f>
        <v>2995</v>
      </c>
    </row>
    <row r="18" spans="1:26" ht="15" customHeight="1">
      <c r="A18" s="73"/>
      <c r="B18" s="66" t="s">
        <v>48</v>
      </c>
      <c r="C18" s="52" t="s">
        <v>32</v>
      </c>
      <c r="D18" s="30" t="s">
        <v>0</v>
      </c>
      <c r="E18" s="53" t="s">
        <v>44</v>
      </c>
      <c r="F18" s="53">
        <v>2002</v>
      </c>
      <c r="G18" s="54" t="s">
        <v>13</v>
      </c>
      <c r="H18" s="10"/>
      <c r="I18" s="10"/>
      <c r="J18" s="10">
        <f>K18*L18</f>
        <v>18</v>
      </c>
      <c r="K18" s="10">
        <v>12</v>
      </c>
      <c r="L18" s="10">
        <v>1.5</v>
      </c>
      <c r="M18" s="25">
        <f>N18+Q18+S18+Y26</f>
        <v>994</v>
      </c>
      <c r="N18" s="30">
        <v>277</v>
      </c>
      <c r="O18" s="48"/>
      <c r="P18" s="10">
        <v>21</v>
      </c>
      <c r="Q18" s="35">
        <v>252</v>
      </c>
      <c r="R18" s="47" t="s">
        <v>70</v>
      </c>
      <c r="S18" s="34">
        <v>465</v>
      </c>
      <c r="T18" s="48"/>
      <c r="U18" s="65">
        <v>0.4618055555555556</v>
      </c>
      <c r="V18" s="11"/>
      <c r="W18" s="12"/>
      <c r="X18" s="31"/>
      <c r="Y18" s="61"/>
      <c r="Z18" s="72"/>
    </row>
    <row r="19" spans="1:26" ht="15" customHeight="1">
      <c r="A19" s="73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17"/>
      <c r="O19" s="17"/>
      <c r="P19" s="17"/>
      <c r="Q19" s="17"/>
      <c r="R19" s="17"/>
      <c r="S19" s="17"/>
      <c r="T19" s="17"/>
      <c r="U19" s="17"/>
      <c r="V19" s="17"/>
      <c r="W19" s="9"/>
      <c r="X19" s="62"/>
      <c r="Y19" s="61"/>
      <c r="Z19" s="72"/>
    </row>
    <row r="20" spans="1:26" ht="15" customHeight="1">
      <c r="A20" s="73" t="s">
        <v>87</v>
      </c>
      <c r="B20" s="66" t="s">
        <v>45</v>
      </c>
      <c r="C20" s="52" t="s">
        <v>28</v>
      </c>
      <c r="D20" s="30" t="s">
        <v>0</v>
      </c>
      <c r="E20" s="53" t="s">
        <v>44</v>
      </c>
      <c r="F20" s="53">
        <v>2001</v>
      </c>
      <c r="G20" s="54" t="s">
        <v>13</v>
      </c>
      <c r="H20" s="10">
        <f>I20*J20</f>
        <v>40.5</v>
      </c>
      <c r="I20" s="10">
        <v>1.5</v>
      </c>
      <c r="J20" s="10">
        <f>K20*L20</f>
        <v>27</v>
      </c>
      <c r="K20" s="10">
        <v>18</v>
      </c>
      <c r="L20" s="10">
        <v>1.5</v>
      </c>
      <c r="M20" s="25">
        <f>N20+Q20+S20+Y31</f>
        <v>992</v>
      </c>
      <c r="N20" s="30">
        <v>241</v>
      </c>
      <c r="O20" s="48"/>
      <c r="P20" s="10">
        <v>17</v>
      </c>
      <c r="Q20" s="35">
        <v>256</v>
      </c>
      <c r="R20" s="47" t="s">
        <v>69</v>
      </c>
      <c r="S20" s="34">
        <v>495</v>
      </c>
      <c r="T20" s="48"/>
      <c r="U20" s="65">
        <v>0.44097222222222227</v>
      </c>
      <c r="V20" s="13"/>
      <c r="W20" s="14"/>
      <c r="X20" s="32"/>
      <c r="Y20" s="61"/>
      <c r="Z20" s="72"/>
    </row>
    <row r="21" spans="1:26" ht="15" customHeight="1">
      <c r="A21" s="73" t="s">
        <v>84</v>
      </c>
      <c r="B21" s="70" t="s">
        <v>59</v>
      </c>
      <c r="C21" s="52"/>
      <c r="D21" s="30" t="s">
        <v>0</v>
      </c>
      <c r="E21" s="53" t="s">
        <v>39</v>
      </c>
      <c r="F21" s="53">
        <v>2001</v>
      </c>
      <c r="G21" s="54" t="s">
        <v>38</v>
      </c>
      <c r="H21" s="10"/>
      <c r="I21" s="10"/>
      <c r="J21" s="10"/>
      <c r="K21" s="10"/>
      <c r="L21" s="10"/>
      <c r="M21" s="25">
        <f>N21+Q21+S21+Y32</f>
        <v>992</v>
      </c>
      <c r="N21" s="30">
        <v>232</v>
      </c>
      <c r="O21" s="48"/>
      <c r="P21" s="10">
        <v>16</v>
      </c>
      <c r="Q21" s="35">
        <v>245</v>
      </c>
      <c r="R21" s="47" t="s">
        <v>74</v>
      </c>
      <c r="S21" s="34">
        <v>515</v>
      </c>
      <c r="T21" s="48"/>
      <c r="U21" s="67">
        <v>0.4270833333333333</v>
      </c>
      <c r="V21" s="13"/>
      <c r="W21" s="14"/>
      <c r="X21" s="32"/>
      <c r="Y21" s="61"/>
      <c r="Z21" s="72">
        <f>M20+M21+M22</f>
        <v>2922</v>
      </c>
    </row>
    <row r="22" spans="1:26" ht="15" customHeight="1">
      <c r="A22" s="73"/>
      <c r="B22" s="71" t="s">
        <v>49</v>
      </c>
      <c r="C22" s="55" t="s">
        <v>33</v>
      </c>
      <c r="D22" s="30" t="s">
        <v>0</v>
      </c>
      <c r="E22" s="53" t="s">
        <v>44</v>
      </c>
      <c r="F22" s="53">
        <v>2002</v>
      </c>
      <c r="G22" s="54" t="s">
        <v>42</v>
      </c>
      <c r="H22" s="10"/>
      <c r="I22" s="10"/>
      <c r="J22" s="10">
        <f>K22*L22</f>
        <v>3</v>
      </c>
      <c r="K22" s="10">
        <v>2</v>
      </c>
      <c r="L22" s="10">
        <v>1.5</v>
      </c>
      <c r="M22" s="25">
        <f>N22+Q22+S22+Y33</f>
        <v>938</v>
      </c>
      <c r="N22" s="30">
        <v>223</v>
      </c>
      <c r="O22" s="48"/>
      <c r="P22" s="10">
        <v>15</v>
      </c>
      <c r="Q22" s="35">
        <v>252</v>
      </c>
      <c r="R22" s="47" t="s">
        <v>72</v>
      </c>
      <c r="S22" s="34">
        <v>463</v>
      </c>
      <c r="T22" s="48"/>
      <c r="U22" s="67">
        <v>0.46319444444444446</v>
      </c>
      <c r="V22" s="13"/>
      <c r="W22" s="14"/>
      <c r="X22" s="32"/>
      <c r="Y22" s="61"/>
      <c r="Z22" s="72"/>
    </row>
    <row r="23" spans="1:26" ht="15" customHeight="1">
      <c r="A23" s="73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9">
        <f>N23+Q23+S23+Y34</f>
        <v>0</v>
      </c>
      <c r="N23" s="17"/>
      <c r="O23" s="17"/>
      <c r="P23" s="17"/>
      <c r="Q23" s="17"/>
      <c r="R23" s="17"/>
      <c r="S23" s="17"/>
      <c r="T23" s="17"/>
      <c r="U23" s="17"/>
      <c r="V23" s="17"/>
      <c r="W23" s="9"/>
      <c r="X23" s="62"/>
      <c r="Y23" s="61"/>
      <c r="Z23" s="72"/>
    </row>
    <row r="24" spans="1:26" ht="15" customHeight="1">
      <c r="A24" s="73"/>
      <c r="B24" s="66" t="s">
        <v>52</v>
      </c>
      <c r="C24" s="52"/>
      <c r="D24" s="30" t="s">
        <v>0</v>
      </c>
      <c r="E24" s="53" t="s">
        <v>44</v>
      </c>
      <c r="F24" s="53">
        <v>2002</v>
      </c>
      <c r="G24" s="54" t="s">
        <v>13</v>
      </c>
      <c r="H24" s="10"/>
      <c r="I24" s="10"/>
      <c r="J24" s="10"/>
      <c r="K24" s="10"/>
      <c r="L24" s="10"/>
      <c r="M24" s="25">
        <f>N24+Q24+S24+Y39</f>
        <v>933</v>
      </c>
      <c r="N24" s="30">
        <v>196</v>
      </c>
      <c r="O24" s="48"/>
      <c r="P24" s="10">
        <v>12</v>
      </c>
      <c r="Q24" s="35">
        <v>264</v>
      </c>
      <c r="R24" s="47" t="s">
        <v>65</v>
      </c>
      <c r="S24" s="34">
        <v>473</v>
      </c>
      <c r="T24" s="48"/>
      <c r="U24" s="65">
        <v>0.45625</v>
      </c>
      <c r="V24" s="13"/>
      <c r="W24" s="14"/>
      <c r="X24" s="32"/>
      <c r="Y24" s="35"/>
      <c r="Z24" s="72"/>
    </row>
    <row r="25" spans="1:26" ht="15" customHeight="1">
      <c r="A25" s="73">
        <v>4</v>
      </c>
      <c r="B25" s="71" t="s">
        <v>47</v>
      </c>
      <c r="C25" s="52" t="s">
        <v>27</v>
      </c>
      <c r="D25" s="30" t="s">
        <v>0</v>
      </c>
      <c r="E25" s="53" t="s">
        <v>44</v>
      </c>
      <c r="F25" s="53">
        <v>2001</v>
      </c>
      <c r="G25" s="54" t="s">
        <v>42</v>
      </c>
      <c r="H25" s="10">
        <f>I25*J25</f>
        <v>29.25</v>
      </c>
      <c r="I25" s="10">
        <v>1.5</v>
      </c>
      <c r="J25" s="10">
        <f>K25*L25</f>
        <v>19.5</v>
      </c>
      <c r="K25" s="10">
        <v>13</v>
      </c>
      <c r="L25" s="10">
        <v>1.5</v>
      </c>
      <c r="M25" s="25">
        <f>N25+Q25+S25+Y40</f>
        <v>859</v>
      </c>
      <c r="N25" s="30">
        <v>151</v>
      </c>
      <c r="O25" s="48"/>
      <c r="P25" s="10">
        <v>7</v>
      </c>
      <c r="Q25" s="35">
        <v>242</v>
      </c>
      <c r="R25" s="47" t="s">
        <v>76</v>
      </c>
      <c r="S25" s="34">
        <v>466</v>
      </c>
      <c r="T25" s="48"/>
      <c r="U25" s="67">
        <v>0.4611111111111111</v>
      </c>
      <c r="V25" s="13"/>
      <c r="W25" s="14"/>
      <c r="X25" s="32"/>
      <c r="Y25" s="27"/>
      <c r="Z25" s="72">
        <f>M24+M25+M26</f>
        <v>2635</v>
      </c>
    </row>
    <row r="26" spans="1:26" ht="15" customHeight="1">
      <c r="A26" s="73"/>
      <c r="B26" s="68" t="s">
        <v>54</v>
      </c>
      <c r="C26" s="52"/>
      <c r="D26" s="30" t="s">
        <v>0</v>
      </c>
      <c r="E26" s="53" t="s">
        <v>44</v>
      </c>
      <c r="F26" s="53">
        <v>2002</v>
      </c>
      <c r="G26" s="54" t="s">
        <v>42</v>
      </c>
      <c r="H26" s="10"/>
      <c r="I26" s="10"/>
      <c r="J26" s="10"/>
      <c r="K26" s="10"/>
      <c r="L26" s="10"/>
      <c r="M26" s="25">
        <f>N26+Q26+S26+Y41</f>
        <v>843</v>
      </c>
      <c r="N26" s="30">
        <v>223</v>
      </c>
      <c r="O26" s="48"/>
      <c r="P26" s="10">
        <v>15</v>
      </c>
      <c r="Q26" s="35">
        <v>245</v>
      </c>
      <c r="R26" s="47" t="s">
        <v>75</v>
      </c>
      <c r="S26" s="34">
        <v>375</v>
      </c>
      <c r="T26" s="48"/>
      <c r="U26" s="67">
        <v>0.5243055555555556</v>
      </c>
      <c r="V26" s="13"/>
      <c r="W26" s="14"/>
      <c r="X26" s="32"/>
      <c r="Y26" s="27"/>
      <c r="Z26" s="72"/>
    </row>
    <row r="27" spans="1:26" ht="15" customHeight="1">
      <c r="A27" s="73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9"/>
      <c r="N27" s="17"/>
      <c r="O27" s="17"/>
      <c r="P27" s="17"/>
      <c r="Q27" s="17"/>
      <c r="R27" s="17"/>
      <c r="S27" s="17"/>
      <c r="T27" s="17"/>
      <c r="U27" s="17"/>
      <c r="V27" s="17"/>
      <c r="W27" s="9"/>
      <c r="X27" s="62"/>
      <c r="Y27" s="61"/>
      <c r="Z27" s="72"/>
    </row>
    <row r="28" spans="1:26" ht="15" customHeight="1">
      <c r="A28" s="73"/>
      <c r="B28" s="66" t="s">
        <v>57</v>
      </c>
      <c r="C28" s="52"/>
      <c r="D28" s="30" t="s">
        <v>19</v>
      </c>
      <c r="E28" s="53" t="s">
        <v>20</v>
      </c>
      <c r="F28" s="53">
        <v>2001</v>
      </c>
      <c r="G28" s="54" t="s">
        <v>13</v>
      </c>
      <c r="H28" s="10"/>
      <c r="I28" s="10"/>
      <c r="J28" s="10"/>
      <c r="K28" s="10"/>
      <c r="L28" s="10"/>
      <c r="M28" s="25">
        <f>N28+Q28+S28+Y35</f>
        <v>902</v>
      </c>
      <c r="N28" s="30">
        <v>169</v>
      </c>
      <c r="O28" s="48"/>
      <c r="P28" s="10">
        <v>9</v>
      </c>
      <c r="Q28" s="35">
        <v>231</v>
      </c>
      <c r="R28" s="47" t="s">
        <v>79</v>
      </c>
      <c r="S28" s="34">
        <v>502</v>
      </c>
      <c r="T28" s="48"/>
      <c r="U28" s="65">
        <v>0.4361111111111111</v>
      </c>
      <c r="V28" s="13"/>
      <c r="W28" s="14"/>
      <c r="X28" s="32"/>
      <c r="Y28" s="61"/>
      <c r="Z28" s="72"/>
    </row>
    <row r="29" spans="1:26" ht="15" customHeight="1">
      <c r="A29" s="74">
        <v>5</v>
      </c>
      <c r="B29" s="66" t="s">
        <v>56</v>
      </c>
      <c r="C29" s="52"/>
      <c r="D29" s="30" t="s">
        <v>19</v>
      </c>
      <c r="E29" s="53" t="s">
        <v>20</v>
      </c>
      <c r="F29" s="53">
        <v>2001</v>
      </c>
      <c r="G29" s="54" t="s">
        <v>13</v>
      </c>
      <c r="H29" s="10"/>
      <c r="I29" s="10"/>
      <c r="J29" s="10"/>
      <c r="K29" s="10"/>
      <c r="L29" s="10"/>
      <c r="M29" s="25">
        <f>N29+Q29+S29+Y36</f>
        <v>888</v>
      </c>
      <c r="N29" s="30">
        <v>205</v>
      </c>
      <c r="O29" s="48"/>
      <c r="P29" s="10">
        <v>13</v>
      </c>
      <c r="Q29" s="35">
        <v>245</v>
      </c>
      <c r="R29" s="47" t="s">
        <v>73</v>
      </c>
      <c r="S29" s="34">
        <v>438</v>
      </c>
      <c r="T29" s="48"/>
      <c r="U29" s="67">
        <v>0.48055555555555557</v>
      </c>
      <c r="V29" s="13"/>
      <c r="W29" s="14"/>
      <c r="X29" s="32"/>
      <c r="Y29" s="35"/>
      <c r="Z29" s="72">
        <f>M28+M29+M30</f>
        <v>2622</v>
      </c>
    </row>
    <row r="30" spans="1:26" ht="15" customHeight="1">
      <c r="A30" s="74"/>
      <c r="B30" s="66" t="s">
        <v>58</v>
      </c>
      <c r="C30" s="52"/>
      <c r="D30" s="30" t="s">
        <v>19</v>
      </c>
      <c r="E30" s="53" t="s">
        <v>20</v>
      </c>
      <c r="F30" s="53">
        <v>2002</v>
      </c>
      <c r="G30" s="54" t="s">
        <v>38</v>
      </c>
      <c r="H30" s="10"/>
      <c r="I30" s="10"/>
      <c r="J30" s="10"/>
      <c r="K30" s="10"/>
      <c r="L30" s="10"/>
      <c r="M30" s="25">
        <f>N30+Q30+S30+Y37</f>
        <v>832</v>
      </c>
      <c r="N30" s="30">
        <v>160</v>
      </c>
      <c r="O30" s="48"/>
      <c r="P30" s="10">
        <v>8</v>
      </c>
      <c r="Q30" s="35">
        <v>265</v>
      </c>
      <c r="R30" s="47" t="s">
        <v>64</v>
      </c>
      <c r="S30" s="34">
        <v>407</v>
      </c>
      <c r="T30" s="48"/>
      <c r="U30" s="67">
        <v>0.5020833333333333</v>
      </c>
      <c r="V30" s="13"/>
      <c r="W30" s="14"/>
      <c r="X30" s="32"/>
      <c r="Y30" s="35"/>
      <c r="Z30" s="72"/>
    </row>
    <row r="31" spans="1:26" ht="15" customHeight="1">
      <c r="A31" s="74"/>
      <c r="M31" s="69">
        <f>N31+Q31+S31+Y38</f>
        <v>0</v>
      </c>
      <c r="Y31" s="35"/>
      <c r="Z31" s="72"/>
    </row>
    <row r="32" spans="1:26" ht="15" customHeight="1">
      <c r="A32" s="74"/>
      <c r="B32" s="66" t="s">
        <v>53</v>
      </c>
      <c r="C32" s="52" t="s">
        <v>25</v>
      </c>
      <c r="D32" s="30" t="s">
        <v>0</v>
      </c>
      <c r="E32" s="53" t="s">
        <v>44</v>
      </c>
      <c r="F32" s="53">
        <v>2002</v>
      </c>
      <c r="G32" s="54" t="s">
        <v>42</v>
      </c>
      <c r="H32" s="10">
        <f>I32*J32</f>
        <v>15.75</v>
      </c>
      <c r="I32" s="10">
        <v>1.5</v>
      </c>
      <c r="J32" s="10">
        <f>K32*L32</f>
        <v>10.5</v>
      </c>
      <c r="K32" s="10">
        <v>7</v>
      </c>
      <c r="L32" s="10">
        <v>1.5</v>
      </c>
      <c r="M32" s="25">
        <f>N32+Q32+S32+Y43</f>
        <v>823</v>
      </c>
      <c r="N32" s="30">
        <v>223</v>
      </c>
      <c r="O32" s="48"/>
      <c r="P32" s="10">
        <v>15</v>
      </c>
      <c r="Q32" s="35">
        <v>238</v>
      </c>
      <c r="R32" s="47" t="s">
        <v>78</v>
      </c>
      <c r="S32" s="34">
        <v>362</v>
      </c>
      <c r="T32" s="48"/>
      <c r="U32" s="65">
        <v>0.5333333333333333</v>
      </c>
      <c r="V32" s="13"/>
      <c r="W32" s="14"/>
      <c r="X32" s="32"/>
      <c r="Y32" s="27"/>
      <c r="Z32" s="72"/>
    </row>
    <row r="33" spans="1:26" ht="15" customHeight="1">
      <c r="A33" s="74">
        <v>6</v>
      </c>
      <c r="B33" s="66" t="s">
        <v>50</v>
      </c>
      <c r="C33" s="52" t="s">
        <v>24</v>
      </c>
      <c r="D33" s="30" t="s">
        <v>0</v>
      </c>
      <c r="E33" s="53" t="s">
        <v>44</v>
      </c>
      <c r="F33" s="53">
        <v>2002</v>
      </c>
      <c r="G33" s="54" t="s">
        <v>42</v>
      </c>
      <c r="H33" s="10">
        <f>I33*J33</f>
        <v>18</v>
      </c>
      <c r="I33" s="10">
        <v>1.5</v>
      </c>
      <c r="J33" s="10">
        <f>K33*L33</f>
        <v>12</v>
      </c>
      <c r="K33" s="10">
        <v>8</v>
      </c>
      <c r="L33" s="10">
        <v>1.5</v>
      </c>
      <c r="M33" s="25">
        <f>N33+Q33+S33+Y44</f>
        <v>822</v>
      </c>
      <c r="N33" s="30">
        <v>205</v>
      </c>
      <c r="O33" s="48"/>
      <c r="P33" s="10">
        <v>13</v>
      </c>
      <c r="Q33" s="35">
        <v>222</v>
      </c>
      <c r="R33" s="47" t="s">
        <v>80</v>
      </c>
      <c r="S33" s="34">
        <v>395</v>
      </c>
      <c r="T33" s="48"/>
      <c r="U33" s="67">
        <v>0.5104166666666666</v>
      </c>
      <c r="V33" s="13"/>
      <c r="W33" s="14"/>
      <c r="X33" s="32"/>
      <c r="Y33" s="27"/>
      <c r="Z33" s="72">
        <f>M32+M33+M34</f>
        <v>2440</v>
      </c>
    </row>
    <row r="34" spans="1:26" ht="15" customHeight="1">
      <c r="A34" s="74"/>
      <c r="B34" s="66" t="s">
        <v>51</v>
      </c>
      <c r="C34" s="56"/>
      <c r="D34" s="30" t="s">
        <v>0</v>
      </c>
      <c r="E34" s="53" t="s">
        <v>44</v>
      </c>
      <c r="F34" s="53">
        <v>2002</v>
      </c>
      <c r="G34" s="54" t="s">
        <v>42</v>
      </c>
      <c r="H34" s="10"/>
      <c r="I34" s="10"/>
      <c r="J34" s="10"/>
      <c r="K34" s="10"/>
      <c r="L34" s="10"/>
      <c r="M34" s="25">
        <f>N34+Q34+S34+Y45</f>
        <v>795</v>
      </c>
      <c r="N34" s="30">
        <v>160</v>
      </c>
      <c r="O34" s="48"/>
      <c r="P34" s="10">
        <v>8</v>
      </c>
      <c r="Q34" s="35">
        <v>241</v>
      </c>
      <c r="R34" s="47" t="s">
        <v>77</v>
      </c>
      <c r="S34" s="34">
        <v>394</v>
      </c>
      <c r="T34" s="48"/>
      <c r="U34" s="67">
        <v>0.5111111111111112</v>
      </c>
      <c r="V34" s="13"/>
      <c r="W34" s="14"/>
      <c r="X34" s="32"/>
      <c r="Y34" s="27"/>
      <c r="Z34" s="72"/>
    </row>
    <row r="35" spans="1:25" ht="15" customHeight="1">
      <c r="A35" s="74"/>
      <c r="Y35" s="35"/>
    </row>
    <row r="36" spans="1:25" ht="15" customHeight="1">
      <c r="A36" s="29"/>
      <c r="Y36" s="27"/>
    </row>
    <row r="37" spans="1:25" ht="15" customHeight="1">
      <c r="A37" s="29"/>
      <c r="B37" s="36"/>
      <c r="C37" s="45"/>
      <c r="D37" s="37"/>
      <c r="E37" s="38"/>
      <c r="F37" s="38"/>
      <c r="G37" s="38"/>
      <c r="H37" s="38"/>
      <c r="I37" s="38"/>
      <c r="J37" s="38"/>
      <c r="K37" s="38"/>
      <c r="L37" s="38"/>
      <c r="M37" s="39"/>
      <c r="N37" s="29"/>
      <c r="O37" s="38"/>
      <c r="P37" s="38"/>
      <c r="Q37" s="29"/>
      <c r="R37" s="40"/>
      <c r="S37" s="37"/>
      <c r="T37" s="38"/>
      <c r="U37" s="41"/>
      <c r="V37" s="41"/>
      <c r="W37" s="42"/>
      <c r="X37" s="43"/>
      <c r="Y37" s="29"/>
    </row>
    <row r="38" spans="1:25" ht="15" customHeight="1">
      <c r="A38" s="29"/>
      <c r="B38" s="36"/>
      <c r="C38" s="36"/>
      <c r="D38" s="37"/>
      <c r="E38" s="38"/>
      <c r="F38" s="38"/>
      <c r="G38" s="38"/>
      <c r="H38" s="38"/>
      <c r="I38" s="38"/>
      <c r="J38" s="38"/>
      <c r="K38" s="38"/>
      <c r="L38" s="38"/>
      <c r="M38" s="39"/>
      <c r="N38" s="29"/>
      <c r="O38" s="38"/>
      <c r="P38" s="38"/>
      <c r="Q38" s="29"/>
      <c r="R38" s="40"/>
      <c r="S38" s="38"/>
      <c r="T38" s="38"/>
      <c r="U38" s="41"/>
      <c r="V38" s="41"/>
      <c r="W38" s="42"/>
      <c r="X38" s="43"/>
      <c r="Y38" s="29"/>
    </row>
    <row r="39" spans="1:25" ht="15" customHeight="1">
      <c r="A39" s="29"/>
      <c r="B39" s="19" t="s">
        <v>10</v>
      </c>
      <c r="C39" s="19"/>
      <c r="D39" s="20"/>
      <c r="E39" s="20"/>
      <c r="F39" s="20"/>
      <c r="G39" s="20"/>
      <c r="H39" s="20"/>
      <c r="I39" s="20"/>
      <c r="J39" s="20"/>
      <c r="K39" s="20"/>
      <c r="L39" s="20"/>
      <c r="M39" s="39"/>
      <c r="N39" s="29"/>
      <c r="O39" s="38"/>
      <c r="P39" s="38"/>
      <c r="Q39" s="77" t="s">
        <v>18</v>
      </c>
      <c r="R39" s="77"/>
      <c r="S39" s="77"/>
      <c r="T39" s="38"/>
      <c r="U39" s="41"/>
      <c r="V39" s="41"/>
      <c r="W39" s="42"/>
      <c r="X39" s="43"/>
      <c r="Y39" s="29"/>
    </row>
    <row r="40" spans="1:25" ht="15" customHeight="1">
      <c r="A40" s="29"/>
      <c r="B40" s="19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39"/>
      <c r="N40" s="29"/>
      <c r="O40" s="38"/>
      <c r="P40" s="38"/>
      <c r="Q40" s="51"/>
      <c r="R40" s="51"/>
      <c r="S40" s="51"/>
      <c r="T40" s="38"/>
      <c r="U40" s="41"/>
      <c r="V40" s="41"/>
      <c r="W40" s="42"/>
      <c r="X40" s="43"/>
      <c r="Y40" s="29"/>
    </row>
    <row r="41" spans="1:25" ht="18.75" customHeight="1">
      <c r="A41" s="16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1"/>
      <c r="N41" s="22"/>
      <c r="O41" s="21"/>
      <c r="P41" s="21"/>
      <c r="Q41" s="77"/>
      <c r="R41" s="77"/>
      <c r="S41" s="77"/>
      <c r="T41" s="21"/>
      <c r="U41" s="21"/>
      <c r="V41" s="17"/>
      <c r="W41" s="15"/>
      <c r="X41" s="15"/>
      <c r="Y41" s="15"/>
    </row>
    <row r="42" spans="1:25" ht="13.5" customHeight="1">
      <c r="A42" s="15"/>
      <c r="B42" s="19" t="s">
        <v>11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77" t="s">
        <v>12</v>
      </c>
      <c r="R42" s="77"/>
      <c r="S42" s="77"/>
      <c r="T42" s="23"/>
      <c r="U42" s="23"/>
      <c r="V42" s="15"/>
      <c r="W42" s="15"/>
      <c r="X42" s="15"/>
      <c r="Y42" s="15"/>
    </row>
    <row r="43" spans="1:25" ht="13.5" customHeight="1">
      <c r="A43" s="15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77"/>
      <c r="R43" s="77"/>
      <c r="S43" s="77"/>
      <c r="T43" s="24"/>
      <c r="U43" s="24"/>
      <c r="V43" s="15"/>
      <c r="W43" s="15"/>
      <c r="X43" s="15"/>
      <c r="Y43" s="15"/>
    </row>
    <row r="44" spans="1:25" ht="12.75" customHeight="1">
      <c r="A44" s="15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77"/>
      <c r="R44" s="77"/>
      <c r="S44" s="77"/>
      <c r="T44" s="77"/>
      <c r="U44" s="23"/>
      <c r="V44" s="15"/>
      <c r="W44" s="15"/>
      <c r="X44" s="15"/>
      <c r="Y44" s="15"/>
    </row>
    <row r="45" spans="1:25" ht="15.75" customHeight="1">
      <c r="A45" s="1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19"/>
      <c r="N45" s="19"/>
      <c r="O45" s="19"/>
      <c r="P45" s="19"/>
      <c r="Q45" s="77"/>
      <c r="R45" s="77"/>
      <c r="S45" s="77"/>
      <c r="T45" s="77"/>
      <c r="U45" s="28"/>
      <c r="V45" s="15"/>
      <c r="W45" s="15"/>
      <c r="X45" s="15"/>
      <c r="Y45" s="15"/>
    </row>
    <row r="46" spans="1:25" ht="12" customHeight="1">
      <c r="A46" s="1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76"/>
      <c r="R46" s="76"/>
      <c r="S46" s="76"/>
      <c r="T46" s="18"/>
      <c r="U46" s="18"/>
      <c r="V46" s="15"/>
      <c r="W46" s="15"/>
      <c r="X46" s="15"/>
      <c r="Y46" s="15"/>
    </row>
    <row r="47" spans="1:25" ht="15">
      <c r="A47" s="3"/>
      <c r="D47" s="1"/>
      <c r="E47" s="1"/>
      <c r="F47" s="1"/>
      <c r="G47" s="1"/>
      <c r="H47" s="1"/>
      <c r="I47" s="1"/>
      <c r="J47" s="1"/>
      <c r="K47" s="1"/>
      <c r="L47" s="1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3:19" ht="15">
      <c r="M48" s="1"/>
      <c r="N48" s="1"/>
      <c r="O48" s="1"/>
      <c r="P48" s="1"/>
      <c r="Q48" s="1"/>
      <c r="R48" s="1"/>
      <c r="S48" s="1"/>
    </row>
  </sheetData>
  <sheetProtection/>
  <mergeCells count="15">
    <mergeCell ref="Q42:S42"/>
    <mergeCell ref="A2:Y2"/>
    <mergeCell ref="Q44:T44"/>
    <mergeCell ref="Q45:T45"/>
    <mergeCell ref="A3:Y3"/>
    <mergeCell ref="A1:Y1"/>
    <mergeCell ref="Q46:S46"/>
    <mergeCell ref="Q41:S41"/>
    <mergeCell ref="Q43:S43"/>
    <mergeCell ref="N9:P9"/>
    <mergeCell ref="Q9:R9"/>
    <mergeCell ref="S9:X9"/>
    <mergeCell ref="B5:Y5"/>
    <mergeCell ref="A4:X4"/>
    <mergeCell ref="Q39:S39"/>
  </mergeCells>
  <printOptions/>
  <pageMargins left="0.16" right="0.21" top="0.19" bottom="0.11811023622047245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дом</cp:lastModifiedBy>
  <cp:lastPrinted>2017-04-08T09:07:39Z</cp:lastPrinted>
  <dcterms:created xsi:type="dcterms:W3CDTF">2009-09-11T09:30:04Z</dcterms:created>
  <dcterms:modified xsi:type="dcterms:W3CDTF">2017-04-08T09:24:12Z</dcterms:modified>
  <cp:category/>
  <cp:version/>
  <cp:contentType/>
  <cp:contentStatus/>
</cp:coreProperties>
</file>